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7305" activeTab="0"/>
  </bookViews>
  <sheets>
    <sheet name="Solvents" sheetId="1" r:id="rId1"/>
    <sheet name="Fuels and Oils" sheetId="2" r:id="rId2"/>
    <sheet name="Refrigerants" sheetId="3" r:id="rId3"/>
    <sheet name="Household Paints" sheetId="4" r:id="rId4"/>
    <sheet name="Automotive Paints" sheetId="5" r:id="rId5"/>
    <sheet name="Metalworking Fluids" sheetId="6" r:id="rId6"/>
    <sheet name="Liquids" sheetId="7" r:id="rId7"/>
    <sheet name="Materials" sheetId="8" r:id="rId8"/>
    <sheet name="Reference &amp; Justification" sheetId="9" r:id="rId9"/>
  </sheets>
  <definedNames>
    <definedName name="OLE_LINK1" localSheetId="6">'Liquids'!$B$5</definedName>
  </definedNames>
  <calcPr fullCalcOnLoad="1"/>
</workbook>
</file>

<file path=xl/sharedStrings.xml><?xml version="1.0" encoding="utf-8"?>
<sst xmlns="http://schemas.openxmlformats.org/spreadsheetml/2006/main" count="355" uniqueCount="283">
  <si>
    <r>
      <t xml:space="preserve">http://www.arb.ca.gov/coatings/autorefin/scm/draftrpt.pdf
</t>
    </r>
    <r>
      <rPr>
        <sz val="10"/>
        <rFont val="Arial"/>
        <family val="2"/>
      </rPr>
      <t>Other sources provided by EPA</t>
    </r>
  </si>
  <si>
    <t>(a) Source 3                                                                                                                                                                                                                        (b) Source 10</t>
  </si>
  <si>
    <r>
      <t>The density for HFC-236fa was obtained from this source, converted from 35.29 lbs/ft</t>
    </r>
    <r>
      <rPr>
        <vertAlign val="superscript"/>
        <sz val="10"/>
        <rFont val="Arial"/>
        <family val="2"/>
      </rPr>
      <t>3</t>
    </r>
  </si>
  <si>
    <t xml:space="preserve">A list of common liquids and their densities were obtained from this source and incorporated into the liquids and solvents lists.  </t>
  </si>
  <si>
    <t xml:space="preserve">(a) Source 3
(b) Source 4                                                                                                                                                                                                                        </t>
  </si>
  <si>
    <t xml:space="preserve">OECD Environmental Health and Safety Publications:  Emission Scenario Document on the Use of Metalworking Fluids, Revised Draft, July 2008.  
</t>
  </si>
  <si>
    <t>Source provided by EPA</t>
  </si>
  <si>
    <t>(a) Source 3                                                                                                                                                                                                                        (b) Source 11</t>
  </si>
  <si>
    <t>Assumed to be equivalent to the density of water</t>
  </si>
  <si>
    <t xml:space="preserve">The density of metalworking fluids is assumed to be equivalent to the density of water, or 8.33 lbs/gallon.  To convert gallons of metalworking fluids to pounds, input the number of gallons into Column B.  This will automatically generate the equivalent number of pounds in Column E.  An example is provided in Row 5.  For this example, we are assuming that 24 gallons of metalworking fluid were detected in a waste stream and it has the same density as water, or 8.33 lbs/gallon.  To convert the gallons to pounds, multiply the gallons by the density to arrive at the total number of pounds, found in Column E.    </t>
  </si>
  <si>
    <r>
      <t>To convert gallons of automotive paint to pounds, input the number of gallons of paint into Column B.  This will automatically generate the equivalent number of pounds in Column E.  An example is provided in Row 5.  For this example, we are assuming that 24 gallons of paint were detected in a waste stream and paint has a density of 9.20 lbs/gallon.                                   To convert the gallons to pounds, multiply the density by the number of gallons input into Column B to arrive at the total number of pounds, found in Column E.</t>
    </r>
    <r>
      <rPr>
        <i/>
        <sz val="8"/>
        <rFont val="Arial"/>
        <family val="0"/>
      </rPr>
      <t xml:space="preserve">  </t>
    </r>
    <r>
      <rPr>
        <sz val="8"/>
        <rFont val="Arial"/>
        <family val="0"/>
      </rPr>
      <t xml:space="preserve">  </t>
    </r>
  </si>
  <si>
    <r>
      <t>To convert the gallons of a particular chemical to pounds, input the number of gallons used into Column B beside the chemical of interest.  This will automatically generate the equivalent number of pounds for that chemical in Column E.  An example is provided in Row 5.  For this example, we are assuming that 24 gallons of this chemical were detected in a waste stream and this particular chemical has a theoretical density of 900 kg/cubic meter.                                                                                                                                                                                                      To convert the density from kg/cubic meter to lbs/gallon the following calculation is used: (</t>
    </r>
    <r>
      <rPr>
        <i/>
        <sz val="8"/>
        <rFont val="Arial"/>
        <family val="0"/>
      </rPr>
      <t xml:space="preserve">900 kg/cubic meter x 2.2 lbs/kg)/264.2 gallons/cubic meter.  </t>
    </r>
    <r>
      <rPr>
        <sz val="8"/>
        <rFont val="Arial"/>
        <family val="0"/>
      </rPr>
      <t>This new density in lbs/gallon, located in Column D, is then multiplied by the number of gallons input into Column B to arrive at the total number of pounds, found in Column E, for this chemical.</t>
    </r>
    <r>
      <rPr>
        <i/>
        <sz val="8"/>
        <rFont val="Arial"/>
        <family val="0"/>
      </rPr>
      <t xml:space="preserve">  </t>
    </r>
    <r>
      <rPr>
        <sz val="8"/>
        <rFont val="Arial"/>
        <family val="0"/>
      </rPr>
      <t xml:space="preserve">  </t>
    </r>
  </si>
  <si>
    <r>
      <t>To convert the gallons of a particular chemical to pounds, input the number of gallons used into Column B beside the chemical of interest.  This will automatically generate the equivalent number of pounds for that chemical in Column E.  An example is provided in Row 5.  For this example, we are assuming that 24 gallons of this chemical were detected in a waste stream and this particular chemical has a theoretical density of 900 kg/cubic meter.                                                                                                                                                                                                      To convert the density from kg/cubic meter to lbs/kg the following calculation is used: (</t>
    </r>
    <r>
      <rPr>
        <i/>
        <sz val="8"/>
        <rFont val="Arial"/>
        <family val="0"/>
      </rPr>
      <t xml:space="preserve">900 kg/cubic meter x 2.2 lbs/kg)/264.2 gallons/cubic meter.  </t>
    </r>
    <r>
      <rPr>
        <sz val="8"/>
        <rFont val="Arial"/>
        <family val="0"/>
      </rPr>
      <t>This new density in lbs/gallon, located in Column D, is then multiplied by the number of gallons input into Column B to arrive at the total number of pounds, found in Column E, for this chemical.</t>
    </r>
    <r>
      <rPr>
        <i/>
        <sz val="8"/>
        <rFont val="Arial"/>
        <family val="0"/>
      </rPr>
      <t xml:space="preserve">  </t>
    </r>
    <r>
      <rPr>
        <sz val="8"/>
        <rFont val="Arial"/>
        <family val="0"/>
      </rPr>
      <t xml:space="preserve">  </t>
    </r>
  </si>
  <si>
    <t>Conversion from Gallons to Pounds of Common Materials</t>
  </si>
  <si>
    <t>(a) Source 1                                                                                                                                                                                                                        (b) Source 2                                                                                                                                                                                                            (c) Source 3                                                                                                                                                                                                            (d) Source 4</t>
  </si>
  <si>
    <t>(a) Source 3                                                                                                                                                                                                      (b) Source 5                                                                                                                                                                                                                        (c) Source 6                                                                                                                                                                                                            (d) Source 7                                                                                                                                                                                                  (e) Source 8                                                                                                                                                                                                       (f) Source 9</t>
  </si>
  <si>
    <t>Notes: (i) A range of 720-850 was provided for anthracite from the source used, therefore, a median value of 785 was used for the calculation of gallons to pounds.  (ii)  A range of 880-940 was provided for automobile oils, therefore, a median density of 910 was used for the calculation.  (iii) A range of 690-800 was provided for bituminous coal, therefore, a median density of 745 was used for the calculation.  (iv) A range of 375-500 was provided, therefore, a median density of 437.5 was used for the calculation.  (v) A range of 820-950 was provided for diesel fuel oil 20 to 60, therefore, a median density of 885 was used for the calculation.  (vi) A range of 700-900 was provided for natural gas, therefore, a median density of 800 was used for the calculation.  (vii)  A range of 800-920 was provided for olive oil, therefore, a median density of 860 was used for the calculation.  (viii) A range of 924-928 was provided for soya bean oil, therefore, a median density of 926 was used for the calculation.  (ix) A range of 360-385 was provided for wood, therefore, a median density of 372.5 was used for the calculation.</t>
  </si>
  <si>
    <t>Refrigerant</t>
  </si>
  <si>
    <t>Conversion from Gallons to Pounds of Common Refrigerants</t>
  </si>
  <si>
    <t>Automotive Paints</t>
  </si>
  <si>
    <t>Conversion from Gallons to Pounds of Common Automotive Paints</t>
  </si>
  <si>
    <t>Common Materials</t>
  </si>
  <si>
    <t>http://www.refron.com/InfoCenter/TechData/Honeywell_PT.pdf</t>
  </si>
  <si>
    <t>http://refrigerants.dupont.com/Suva/en_US/pdf/h82731.pdf</t>
  </si>
  <si>
    <t>http://www.alibaba.com/product-gs/231576196/refrigerant_gas_R32.html</t>
  </si>
  <si>
    <t>Acetic Acid</t>
  </si>
  <si>
    <t>Acetone</t>
  </si>
  <si>
    <t>Acetonitrile</t>
  </si>
  <si>
    <t>Ammonia (aqua)</t>
  </si>
  <si>
    <t>Aniline</t>
  </si>
  <si>
    <t>Benzene</t>
  </si>
  <si>
    <t>Benzil</t>
  </si>
  <si>
    <t>Brine</t>
  </si>
  <si>
    <t>Bromine</t>
  </si>
  <si>
    <t>Butyric Acid</t>
  </si>
  <si>
    <t>Butane</t>
  </si>
  <si>
    <t>n-Butyl Acetate</t>
  </si>
  <si>
    <t>n-Butyl Alcohol</t>
  </si>
  <si>
    <t>Caproic acid</t>
  </si>
  <si>
    <t>Carbolic acid</t>
  </si>
  <si>
    <t>Carbon disulfide</t>
  </si>
  <si>
    <t>Carbon tetrachloride</t>
  </si>
  <si>
    <t>Carene</t>
  </si>
  <si>
    <t>Castor oil</t>
  </si>
  <si>
    <t>Chloride</t>
  </si>
  <si>
    <t>Chlorobenzene</t>
  </si>
  <si>
    <t>Chloroform</t>
  </si>
  <si>
    <t>Citric acid</t>
  </si>
  <si>
    <t>Coconut oil</t>
  </si>
  <si>
    <t>Cotton seed oil</t>
  </si>
  <si>
    <t>Cresol</t>
  </si>
  <si>
    <t>Creosote</t>
  </si>
  <si>
    <r>
      <t>Crude oil, 48</t>
    </r>
    <r>
      <rPr>
        <vertAlign val="superscript"/>
        <sz val="8"/>
        <rFont val="Arial"/>
        <family val="2"/>
      </rPr>
      <t>o</t>
    </r>
    <r>
      <rPr>
        <sz val="8"/>
        <rFont val="Arial"/>
        <family val="2"/>
      </rPr>
      <t xml:space="preserve"> API</t>
    </r>
  </si>
  <si>
    <r>
      <t>Crude oil, 40</t>
    </r>
    <r>
      <rPr>
        <vertAlign val="superscript"/>
        <sz val="8"/>
        <rFont val="Arial"/>
        <family val="2"/>
      </rPr>
      <t>o</t>
    </r>
    <r>
      <rPr>
        <sz val="8"/>
        <rFont val="Arial"/>
        <family val="2"/>
      </rPr>
      <t xml:space="preserve"> API</t>
    </r>
  </si>
  <si>
    <r>
      <t>Crude oil, 35.6</t>
    </r>
    <r>
      <rPr>
        <vertAlign val="superscript"/>
        <sz val="8"/>
        <rFont val="Arial"/>
        <family val="2"/>
      </rPr>
      <t>o</t>
    </r>
    <r>
      <rPr>
        <sz val="8"/>
        <rFont val="Arial"/>
        <family val="2"/>
      </rPr>
      <t xml:space="preserve"> API</t>
    </r>
  </si>
  <si>
    <r>
      <t>Crude oil, 32.6</t>
    </r>
    <r>
      <rPr>
        <vertAlign val="superscript"/>
        <sz val="8"/>
        <rFont val="Arial"/>
        <family val="2"/>
      </rPr>
      <t>o</t>
    </r>
    <r>
      <rPr>
        <sz val="8"/>
        <rFont val="Arial"/>
        <family val="2"/>
      </rPr>
      <t xml:space="preserve"> API</t>
    </r>
  </si>
  <si>
    <t>Crude oil, Mexican</t>
  </si>
  <si>
    <t>Crude oil, Texas</t>
  </si>
  <si>
    <t>Cumene</t>
  </si>
  <si>
    <t>Cyclohexane</t>
  </si>
  <si>
    <t>Cyclopentane</t>
  </si>
  <si>
    <t>Decane</t>
  </si>
  <si>
    <t>Diethyl ether</t>
  </si>
  <si>
    <t>o-Dichlorobenzene</t>
  </si>
  <si>
    <t>Dichloromethane</t>
  </si>
  <si>
    <t>Diethylene glycol</t>
  </si>
  <si>
    <t>Dimethyl Acetamide</t>
  </si>
  <si>
    <t>N,N-Dimethylformamide</t>
  </si>
  <si>
    <t>Dimethyl Sulfoxide</t>
  </si>
  <si>
    <t>Dodecane</t>
  </si>
  <si>
    <t>Ethane</t>
  </si>
  <si>
    <t>Ether</t>
  </si>
  <si>
    <t>Ethylamine</t>
  </si>
  <si>
    <t>Ethyl Acetate</t>
  </si>
  <si>
    <t>Ethyl Alcohol</t>
  </si>
  <si>
    <t>Ethyl Ether</t>
  </si>
  <si>
    <t>Ethylene Dichloride</t>
  </si>
  <si>
    <t>Ethylene glycol</t>
  </si>
  <si>
    <t>Freon (Fluorine) refrigerant R-11</t>
  </si>
  <si>
    <t>Fluorine refrigerant R-12</t>
  </si>
  <si>
    <t>Fluorine refrigerant R-22</t>
  </si>
  <si>
    <t>Formaldehyde</t>
  </si>
  <si>
    <t>Formic acid 10%oncentration</t>
  </si>
  <si>
    <t>Formic acid 80%oncentration</t>
  </si>
  <si>
    <t>Freon - 11</t>
  </si>
  <si>
    <t>Freon - 21</t>
  </si>
  <si>
    <t>Fuel oil</t>
  </si>
  <si>
    <t>Furan</t>
  </si>
  <si>
    <t>Gasoline, natural</t>
  </si>
  <si>
    <t>Gasoline, Vehicle</t>
  </si>
  <si>
    <t>Gas oils</t>
  </si>
  <si>
    <t>Glycerine</t>
  </si>
  <si>
    <t>Glycerol</t>
  </si>
  <si>
    <t>Heptane</t>
  </si>
  <si>
    <t>Hexane</t>
  </si>
  <si>
    <t>Hexanol</t>
  </si>
  <si>
    <t>Hexene</t>
  </si>
  <si>
    <t>Hydrazine</t>
  </si>
  <si>
    <t>Iodine</t>
  </si>
  <si>
    <t>Ionene</t>
  </si>
  <si>
    <t>Isobutyl Alcohol</t>
  </si>
  <si>
    <t>Iso-Octane</t>
  </si>
  <si>
    <t>Isopropyl Alcohol</t>
  </si>
  <si>
    <t>Isopropyl Myristate</t>
  </si>
  <si>
    <t>Kerosene</t>
  </si>
  <si>
    <t>Linolenic Acid</t>
  </si>
  <si>
    <t>Linseed oil</t>
  </si>
  <si>
    <t>Methane</t>
  </si>
  <si>
    <t>Methanol</t>
  </si>
  <si>
    <t>Methyl Isoamyl Ketone</t>
  </si>
  <si>
    <t>Methyl Isobutyl Ketone</t>
  </si>
  <si>
    <t>Methyl n-Propyl Ketone</t>
  </si>
  <si>
    <t>Methyl t-Butyl Ether</t>
  </si>
  <si>
    <t>N-Methylpyrrolidone</t>
  </si>
  <si>
    <t>Methyl Ethyl Ketone</t>
  </si>
  <si>
    <t>Naphtha</t>
  </si>
  <si>
    <t>Naphtha, wood</t>
  </si>
  <si>
    <t>Napthalene</t>
  </si>
  <si>
    <t>Ocimene</t>
  </si>
  <si>
    <t>Octane</t>
  </si>
  <si>
    <t>Oxygen (liquid)</t>
  </si>
  <si>
    <t>Palmitic Acid</t>
  </si>
  <si>
    <t>Pentane</t>
  </si>
  <si>
    <t>Petroleum Ether</t>
  </si>
  <si>
    <t>Petrol, natural</t>
  </si>
  <si>
    <t>Petrol, Vehicle</t>
  </si>
  <si>
    <t>Phenol</t>
  </si>
  <si>
    <t>Phosgene</t>
  </si>
  <si>
    <t>Phytadiene</t>
  </si>
  <si>
    <t>Pinene</t>
  </si>
  <si>
    <t>Propane</t>
  </si>
  <si>
    <t>Propane, R-290</t>
  </si>
  <si>
    <t>Propanol</t>
  </si>
  <si>
    <t>Propylene</t>
  </si>
  <si>
    <t>Propylene glycol</t>
  </si>
  <si>
    <t>Pyridine</t>
  </si>
  <si>
    <t>Pyrrole</t>
  </si>
  <si>
    <t>Rape seed oil</t>
  </si>
  <si>
    <t>Resorcinol</t>
  </si>
  <si>
    <t>Rosin oil</t>
  </si>
  <si>
    <t>Silane</t>
  </si>
  <si>
    <t>Silicone oil</t>
  </si>
  <si>
    <t>Sodium Hydroxide (caustic soda)</t>
  </si>
  <si>
    <t>Sorbaldehyde</t>
  </si>
  <si>
    <t>Stearic Acid</t>
  </si>
  <si>
    <t>Sulphuric Acid 95%onc.</t>
  </si>
  <si>
    <t>Sugar solution 68 brix</t>
  </si>
  <si>
    <t>Sunflower oil</t>
  </si>
  <si>
    <t>Styrene</t>
  </si>
  <si>
    <t>Terpinene</t>
  </si>
  <si>
    <t>Tetrahydrofuran</t>
  </si>
  <si>
    <t>Toluene</t>
  </si>
  <si>
    <t>Triethylamine</t>
  </si>
  <si>
    <t>Trifluoroacetic Acid</t>
  </si>
  <si>
    <t>Turpentine</t>
  </si>
  <si>
    <t>Water - pure</t>
  </si>
  <si>
    <t>Water - sea</t>
  </si>
  <si>
    <t>Whale oil</t>
  </si>
  <si>
    <t>o-Xylene</t>
  </si>
  <si>
    <t>http://www.engineeringtoolbox.com/liquids-densities-d_743.html</t>
  </si>
  <si>
    <t>1,1,2-Trichlorotrifluoroethane</t>
  </si>
  <si>
    <t>1,4-Dioxane</t>
  </si>
  <si>
    <t>2-Methoxyethanol</t>
  </si>
  <si>
    <t>Crude oil, California</t>
  </si>
  <si>
    <t>Glyme</t>
  </si>
  <si>
    <t>Propylene Carbonate</t>
  </si>
  <si>
    <t>Sabiname</t>
  </si>
  <si>
    <t>http://www.simetric.co.uk/si_liquids.htm</t>
  </si>
  <si>
    <t>Charcoal, soft wood</t>
  </si>
  <si>
    <t>Charcoal, hard wood</t>
  </si>
  <si>
    <t>Heavy fuel oil</t>
  </si>
  <si>
    <t xml:space="preserve">1,2,4-Trichlorobenzene </t>
  </si>
  <si>
    <t>Methylene chloride</t>
  </si>
  <si>
    <t>Borax, fine</t>
  </si>
  <si>
    <t>Chromic acid, flake</t>
  </si>
  <si>
    <t>Hydrochloric acid 40%</t>
  </si>
  <si>
    <t>Iron oxide pigment</t>
  </si>
  <si>
    <t>Lime, hydrated</t>
  </si>
  <si>
    <t>Nitric acid, 91%</t>
  </si>
  <si>
    <t>Oil cake</t>
  </si>
  <si>
    <t>Oil, petroleum</t>
  </si>
  <si>
    <t>Pitch</t>
  </si>
  <si>
    <t>Potassium chloride</t>
  </si>
  <si>
    <t>Soda Ash, heavy</t>
  </si>
  <si>
    <t>Soda Ash, light</t>
  </si>
  <si>
    <t>Tar</t>
  </si>
  <si>
    <t>http://www.simetric.co.uk/si_materials.htm</t>
  </si>
  <si>
    <t>n-Butyl Chloride</t>
  </si>
  <si>
    <t>gas at room temp</t>
  </si>
  <si>
    <t>gas that is in liquified petroleum gas</t>
  </si>
  <si>
    <t>gas</t>
  </si>
  <si>
    <t>solid</t>
  </si>
  <si>
    <t>crystalline</t>
  </si>
  <si>
    <t xml:space="preserve">Furforol </t>
  </si>
  <si>
    <t>Xylene</t>
  </si>
  <si>
    <t>HFC-23</t>
  </si>
  <si>
    <t>HFC-32</t>
  </si>
  <si>
    <t>HFC-125</t>
  </si>
  <si>
    <t>HFC-134a</t>
  </si>
  <si>
    <t>HFC-143a</t>
  </si>
  <si>
    <t>HFC-152a</t>
  </si>
  <si>
    <t>HFC-236fa</t>
  </si>
  <si>
    <t>CF4</t>
  </si>
  <si>
    <t>C2F6</t>
  </si>
  <si>
    <t>SF6</t>
  </si>
  <si>
    <t>Density (kg/m3)</t>
  </si>
  <si>
    <t>Pounds</t>
  </si>
  <si>
    <t>http://www.engineeringtoolbox.com/unit-converter-d_185.html#Mass (Gallons to cubic Meters and kg to lbs)</t>
  </si>
  <si>
    <t>Density (lbs/gallon)</t>
  </si>
  <si>
    <t>Example</t>
  </si>
  <si>
    <t>Conversion from Gallons to Pounds of Common Liquids</t>
  </si>
  <si>
    <t>Instructions and Calculation Description</t>
  </si>
  <si>
    <t>References &amp; Justification</t>
  </si>
  <si>
    <t>Source #</t>
  </si>
  <si>
    <t>Reference</t>
  </si>
  <si>
    <t>Website</t>
  </si>
  <si>
    <t>Last Updated</t>
  </si>
  <si>
    <t>Justification</t>
  </si>
  <si>
    <t>A list of common liquids and their densities were obtained from this website and incorporated into our list of chemicals.</t>
  </si>
  <si>
    <t>September, 2007</t>
  </si>
  <si>
    <t>(a) Source 1                                                                                                                                                                                                                        (b) Source 2                                                                                                                                                                                                            (c) Source 3</t>
  </si>
  <si>
    <r>
      <t xml:space="preserve">Glucose </t>
    </r>
    <r>
      <rPr>
        <vertAlign val="superscript"/>
        <sz val="8"/>
        <rFont val="Arial"/>
        <family val="2"/>
      </rPr>
      <t>(i)</t>
    </r>
  </si>
  <si>
    <t>Conversion from Gallons to Pounds of Common Solvents</t>
  </si>
  <si>
    <t>Fuel or Oil</t>
  </si>
  <si>
    <r>
      <t xml:space="preserve">Anthracite </t>
    </r>
    <r>
      <rPr>
        <vertAlign val="superscript"/>
        <sz val="8"/>
        <rFont val="Arial"/>
        <family val="2"/>
      </rPr>
      <t>(i)</t>
    </r>
  </si>
  <si>
    <r>
      <t>Automobile oils</t>
    </r>
    <r>
      <rPr>
        <vertAlign val="superscript"/>
        <sz val="8"/>
        <rFont val="Arial"/>
        <family val="2"/>
      </rPr>
      <t xml:space="preserve"> (ii)</t>
    </r>
  </si>
  <si>
    <r>
      <t xml:space="preserve">Bituminous Coal </t>
    </r>
    <r>
      <rPr>
        <vertAlign val="superscript"/>
        <sz val="8"/>
        <rFont val="Arial"/>
        <family val="2"/>
      </rPr>
      <t>(iii)</t>
    </r>
  </si>
  <si>
    <r>
      <t xml:space="preserve">Coke </t>
    </r>
    <r>
      <rPr>
        <vertAlign val="superscript"/>
        <sz val="8"/>
        <rFont val="Arial"/>
        <family val="2"/>
      </rPr>
      <t>(iv)</t>
    </r>
  </si>
  <si>
    <r>
      <t xml:space="preserve">Diesel fuel oil 20 to 60 </t>
    </r>
    <r>
      <rPr>
        <vertAlign val="superscript"/>
        <sz val="8"/>
        <rFont val="Arial"/>
        <family val="2"/>
      </rPr>
      <t>(v)</t>
    </r>
  </si>
  <si>
    <r>
      <t xml:space="preserve">Natural gas </t>
    </r>
    <r>
      <rPr>
        <vertAlign val="superscript"/>
        <sz val="8"/>
        <rFont val="Arial"/>
        <family val="2"/>
      </rPr>
      <t>(vi)</t>
    </r>
  </si>
  <si>
    <r>
      <t xml:space="preserve">Olive oil </t>
    </r>
    <r>
      <rPr>
        <vertAlign val="superscript"/>
        <sz val="8"/>
        <rFont val="Arial"/>
        <family val="2"/>
      </rPr>
      <t>(vii)</t>
    </r>
  </si>
  <si>
    <r>
      <t xml:space="preserve">Soya bean oil </t>
    </r>
    <r>
      <rPr>
        <vertAlign val="superscript"/>
        <sz val="8"/>
        <rFont val="Arial"/>
        <family val="2"/>
      </rPr>
      <t>(viii)</t>
    </r>
  </si>
  <si>
    <r>
      <t xml:space="preserve">Wood </t>
    </r>
    <r>
      <rPr>
        <vertAlign val="superscript"/>
        <sz val="8"/>
        <rFont val="Arial"/>
        <family val="2"/>
      </rPr>
      <t>(ix)</t>
    </r>
  </si>
  <si>
    <t xml:space="preserve">Notes: (i) A range of 1350-1440 was provided for glucose from the source used, therefore, a median density of 1395 is used in the calculation of gallons to pounds.    </t>
  </si>
  <si>
    <t>Conversion from Gallons to Pounds of Common Fuels and Oils</t>
  </si>
  <si>
    <t>http://encyclopedia.airliquide.com/Encyclopedia.asp?</t>
  </si>
  <si>
    <t>The density for HFC-32 was obtained from this source</t>
  </si>
  <si>
    <t>The densities of HFC-134a and 152a were obtained from this source.</t>
  </si>
  <si>
    <t>The density for HFC-23 was obtained from this source.</t>
  </si>
  <si>
    <t xml:space="preserve">The densities for C2F6, HFC-32, HFC-125, Cf4, and SF6 were obtained from this source. </t>
  </si>
  <si>
    <t>A list of common materials and their densities were obtained from this source and incorporated into the materials list.</t>
  </si>
  <si>
    <t>December, 1995</t>
  </si>
  <si>
    <t xml:space="preserve">Genetron Refrigerants, "Pressure-Temperature Chart."  Honeywell-Genetron Refrigerants, Morristown, NJ.  </t>
  </si>
  <si>
    <t>Alibaba.com, "Refrigerant R32 Difluoromethane."  Copyright 1999-2009.</t>
  </si>
  <si>
    <t xml:space="preserve">DuPont Fluorochemicals, "Thermodynamic Properties of HFC-236fa."  Copyright 2004.  </t>
  </si>
  <si>
    <t xml:space="preserve">Ningbo Koman's Refrigeration Industry Co, Ltd, "Refrigerant Products."  </t>
  </si>
  <si>
    <t>http://www.kri.cn/en-zl-products.html</t>
  </si>
  <si>
    <t xml:space="preserve">SIMetric, "Density of Materials."  Walker and Gibson Publishing Limited.  </t>
  </si>
  <si>
    <t>April, 2009</t>
  </si>
  <si>
    <t>Conversion from Gallons to Pounds of Metalworking fluids</t>
  </si>
  <si>
    <t xml:space="preserve">SImetric, "Specific Gravity of Liquids" Walker and Gibson Publishing Limited.   </t>
  </si>
  <si>
    <t>The Engineering ToolBox, "Unit Converter with the Most Common Units"  Copyright 2005.</t>
  </si>
  <si>
    <t xml:space="preserve">The Engineering ToolBox, "Liquids-Densities" Copyright 2005. </t>
  </si>
  <si>
    <t>The factors for converting kg/cubic meter to lbs/gallon were found on this website and used for our calculations.</t>
  </si>
  <si>
    <t>Air Liquide, "Gas Encyclopedia."  Copyright 2009.</t>
  </si>
  <si>
    <t>Solvent</t>
  </si>
  <si>
    <t>Gallons - input</t>
  </si>
  <si>
    <t>Source (See Reference and Justification tab)</t>
  </si>
  <si>
    <t>Metalworking fluids</t>
  </si>
  <si>
    <t>Metalworking fluid</t>
  </si>
  <si>
    <t>Automotive Paint</t>
  </si>
  <si>
    <t>Common Liquids</t>
  </si>
  <si>
    <t>N/A</t>
  </si>
  <si>
    <t>The four values were as follows:
- CARB Value:  9.26 lbs/gal
- OECD Value: 9.13 lbs/gal
- DfE Value:  9.4 lbs/gal
- MSDS Value:  9.04 lbs/gal</t>
  </si>
  <si>
    <t>- Draft Report:  2002 Survey of Automotive Refinish Coatings, California Air Resources Board, March 2005
- OECD Environmental Health and Safety Publications:  Emission Scenario Document on Coating Application via Spray Painting in the Automotive Refinishing Industry, Draft Final, October 2008.  
- DfE Emission Reduction calculator for the Autorefinish project.  
- A sampling of MSDSs</t>
  </si>
  <si>
    <t>Iron sulfate - pickling tank - wet</t>
  </si>
  <si>
    <t>Mercury</t>
  </si>
  <si>
    <t>detergents, cosmetics, enamel glaze, buffer solutions, fire retardant, insecticide</t>
  </si>
  <si>
    <t xml:space="preserve">treatment of metallic surfaces to remove impurities, etc. </t>
  </si>
  <si>
    <t>food additive, anti-caking agent, anti-mold, toothpastes, silver cleaner</t>
  </si>
  <si>
    <t>Sulfur, pulverized</t>
  </si>
  <si>
    <t>typically hexavalent chromium</t>
  </si>
  <si>
    <t>filler, dentistry, hair relaxer, reagent, sewage treatment, whitewash mortar, plaster</t>
  </si>
  <si>
    <t>oxidizer, rocket propellant, anti-corrosive agent</t>
  </si>
  <si>
    <t>from plant oil (soybeans, peanuts, cottonseed, etc) some forms may be toxic and some are used as fertilizers</t>
  </si>
  <si>
    <t>fertilizer, table salt substitute</t>
  </si>
  <si>
    <t>Conversion from Gallons to Pounds of Household Paint</t>
  </si>
  <si>
    <r>
      <t>To convert gallons of household paint to pounds, input the number of gallons of paint into Column B.  This will automatically generate the equivalent number of pounds in Column E.  An example is provided in Row 5.  For this example, we are assuming that 24 gallons of paint were detected in a waste stream and paint has a density of 10 lbs/gallon.  To convert the gallons to pounds, multiply the density by the number of gallons input into Column B to arrive at the total number of pounds, found in Column E.</t>
    </r>
    <r>
      <rPr>
        <i/>
        <sz val="8"/>
        <rFont val="Arial"/>
        <family val="0"/>
      </rPr>
      <t xml:space="preserve">  </t>
    </r>
    <r>
      <rPr>
        <sz val="8"/>
        <rFont val="Arial"/>
        <family val="0"/>
      </rPr>
      <t xml:space="preserve">  </t>
    </r>
  </si>
  <si>
    <t>Household Paint</t>
  </si>
  <si>
    <t xml:space="preserve">MSDS sheets and Paints and Coatings Resource Center, Ask the Expert </t>
  </si>
  <si>
    <t>http://www.paintcenter.org/rj/sep06d.cfm</t>
  </si>
  <si>
    <t>An average of seven different types of interior and exterior paint products was taken from MSDS sheets.  This average (10.06 lbs/gal) matched the number offered by the Paints and Coatings Resource Center (10 lbs/gal).</t>
  </si>
  <si>
    <t>(a) Source 3                                                                                                                                                                                                                        (b) Source 12</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</si>
</sst>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5">
    <font>
      <sz val="10"/>
      <name val="Arial"/>
      <family val="0"/>
    </font>
    <font>
      <sz val="8"/>
      <name val="Arial"/>
      <family val="2"/>
    </font>
    <font>
      <vertAlign val="superscript"/>
      <sz val="8"/>
      <name val="Arial"/>
      <family val="2"/>
    </font>
    <font>
      <u val="single"/>
      <sz val="10"/>
      <color indexed="12"/>
      <name val="Arial"/>
      <family val="0"/>
    </font>
    <font>
      <sz val="7.5"/>
      <name val="Arial"/>
      <family val="2"/>
    </font>
    <font>
      <i/>
      <sz val="7.5"/>
      <name val="Arial"/>
      <family val="2"/>
    </font>
    <font>
      <u val="single"/>
      <sz val="10"/>
      <color indexed="36"/>
      <name val="Arial"/>
      <family val="0"/>
    </font>
    <font>
      <i/>
      <sz val="8"/>
      <name val="Arial"/>
      <family val="2"/>
    </font>
    <font>
      <b/>
      <sz val="8"/>
      <name val="Arial"/>
      <family val="2"/>
    </font>
    <font>
      <b/>
      <sz val="10"/>
      <name val="Arial"/>
      <family val="2"/>
    </font>
    <font>
      <b/>
      <i/>
      <sz val="8"/>
      <name val="Arial"/>
      <family val="2"/>
    </font>
    <font>
      <vertAlign val="superscript"/>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8"/>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6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0"/>
        <bgColor indexed="64"/>
      </patternFill>
    </fill>
    <fill>
      <patternFill patternType="solid">
        <fgColor indexed="22"/>
        <bgColor indexed="64"/>
      </patternFill>
    </fill>
    <fill>
      <patternFill patternType="solid">
        <fgColor indexed="8"/>
        <bgColor indexed="64"/>
      </patternFill>
    </fill>
    <fill>
      <patternFill patternType="solid">
        <fgColor indexed="43"/>
        <bgColor indexed="64"/>
      </patternFill>
    </fill>
    <fill>
      <patternFill patternType="solid">
        <fgColor indexed="60"/>
        <bgColor indexed="64"/>
      </patternFill>
    </fill>
    <fill>
      <patternFill patternType="solid">
        <fgColor indexed="2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style="thin"/>
      <right style="medium"/>
      <top style="thin"/>
      <bottom style="thin"/>
    </border>
    <border>
      <left style="medium"/>
      <right style="medium"/>
      <top style="medium"/>
      <bottom style="medium"/>
    </border>
    <border>
      <left>
        <color indexed="63"/>
      </left>
      <right>
        <color indexed="63"/>
      </right>
      <top style="medium"/>
      <bottom style="medium"/>
    </border>
    <border>
      <left>
        <color indexed="63"/>
      </left>
      <right>
        <color indexed="63"/>
      </right>
      <top>
        <color indexed="63"/>
      </top>
      <bottom style="medium"/>
    </border>
    <border>
      <left style="medium"/>
      <right style="thin"/>
      <top style="thin"/>
      <bottom style="thin"/>
    </border>
    <border>
      <left style="thin"/>
      <right style="thin"/>
      <top style="thin"/>
      <bottom style="thin"/>
    </border>
    <border>
      <left style="thin"/>
      <right style="medium"/>
      <top>
        <color indexed="63"/>
      </top>
      <bottom style="thin"/>
    </border>
    <border>
      <left style="medium"/>
      <right style="thin"/>
      <top>
        <color indexed="63"/>
      </top>
      <bottom style="thin"/>
    </border>
    <border>
      <left>
        <color indexed="63"/>
      </left>
      <right style="medium"/>
      <top style="thin"/>
      <bottom>
        <color indexed="63"/>
      </bottom>
    </border>
    <border>
      <left style="medium"/>
      <right>
        <color indexed="63"/>
      </right>
      <top style="medium"/>
      <bottom style="medium"/>
    </border>
    <border>
      <left>
        <color indexed="63"/>
      </left>
      <right style="thin"/>
      <top>
        <color indexed="63"/>
      </top>
      <bottom style="medium"/>
    </border>
    <border>
      <left>
        <color indexed="63"/>
      </left>
      <right>
        <color indexed="63"/>
      </right>
      <top style="thin"/>
      <bottom>
        <color indexed="63"/>
      </bottom>
    </border>
    <border>
      <left style="medium"/>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style="medium"/>
      <top style="medium"/>
      <bottom>
        <color indexed="63"/>
      </bottom>
    </border>
    <border>
      <left>
        <color indexed="63"/>
      </left>
      <right>
        <color indexed="63"/>
      </right>
      <top style="medium"/>
      <bottom>
        <color indexed="63"/>
      </bottom>
    </border>
    <border>
      <left style="thin"/>
      <right style="thin"/>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style="thin"/>
    </border>
    <border>
      <left>
        <color indexed="63"/>
      </left>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6"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02">
    <xf numFmtId="0" fontId="0" fillId="0" borderId="0" xfId="0" applyAlignment="1">
      <alignment/>
    </xf>
    <xf numFmtId="0" fontId="0" fillId="0" borderId="0" xfId="0" applyAlignment="1">
      <alignment/>
    </xf>
    <xf numFmtId="0" fontId="1" fillId="33" borderId="10" xfId="0" applyFont="1" applyFill="1" applyBorder="1" applyAlignment="1">
      <alignment wrapText="1"/>
    </xf>
    <xf numFmtId="0" fontId="1" fillId="34" borderId="11" xfId="0" applyFont="1" applyFill="1" applyBorder="1" applyAlignment="1">
      <alignment wrapText="1"/>
    </xf>
    <xf numFmtId="0" fontId="9" fillId="35" borderId="12" xfId="0" applyFont="1" applyFill="1" applyBorder="1" applyAlignment="1">
      <alignment/>
    </xf>
    <xf numFmtId="0" fontId="0" fillId="35" borderId="13" xfId="0" applyFill="1" applyBorder="1" applyAlignment="1">
      <alignment/>
    </xf>
    <xf numFmtId="0" fontId="10" fillId="0" borderId="11" xfId="0" applyFont="1" applyBorder="1" applyAlignment="1">
      <alignment/>
    </xf>
    <xf numFmtId="0" fontId="0" fillId="35" borderId="14" xfId="0" applyFill="1" applyBorder="1" applyAlignment="1">
      <alignment/>
    </xf>
    <xf numFmtId="0" fontId="7" fillId="0" borderId="15" xfId="0" applyFont="1" applyBorder="1" applyAlignment="1">
      <alignment/>
    </xf>
    <xf numFmtId="0" fontId="7" fillId="0" borderId="16" xfId="0" applyFont="1" applyBorder="1" applyAlignment="1">
      <alignment/>
    </xf>
    <xf numFmtId="0" fontId="1" fillId="33" borderId="15" xfId="0" applyFont="1" applyFill="1" applyBorder="1" applyAlignment="1">
      <alignment wrapText="1"/>
    </xf>
    <xf numFmtId="0" fontId="5" fillId="33" borderId="15" xfId="0" applyFont="1" applyFill="1" applyBorder="1" applyAlignment="1">
      <alignment wrapText="1"/>
    </xf>
    <xf numFmtId="0" fontId="4" fillId="33" borderId="15" xfId="0" applyFont="1" applyFill="1" applyBorder="1" applyAlignment="1">
      <alignment wrapText="1"/>
    </xf>
    <xf numFmtId="0" fontId="3" fillId="33" borderId="15" xfId="53" applyFill="1" applyBorder="1" applyAlignment="1" applyProtection="1">
      <alignment wrapText="1"/>
      <protection/>
    </xf>
    <xf numFmtId="0" fontId="1" fillId="34" borderId="17" xfId="0" applyFont="1" applyFill="1" applyBorder="1" applyAlignment="1">
      <alignment wrapText="1"/>
    </xf>
    <xf numFmtId="0" fontId="1" fillId="34" borderId="11" xfId="0" applyFont="1" applyFill="1" applyBorder="1" applyAlignment="1">
      <alignment wrapText="1"/>
    </xf>
    <xf numFmtId="0" fontId="0" fillId="34" borderId="18" xfId="0" applyFill="1" applyBorder="1" applyAlignment="1">
      <alignment wrapText="1"/>
    </xf>
    <xf numFmtId="0" fontId="0" fillId="0" borderId="0" xfId="0" applyFill="1" applyAlignment="1">
      <alignment/>
    </xf>
    <xf numFmtId="0" fontId="3" fillId="0" borderId="0" xfId="53" applyFill="1" applyAlignment="1" applyProtection="1">
      <alignment/>
      <protection/>
    </xf>
    <xf numFmtId="0" fontId="8" fillId="34" borderId="11" xfId="0" applyFont="1" applyFill="1" applyBorder="1" applyAlignment="1">
      <alignment/>
    </xf>
    <xf numFmtId="0" fontId="8" fillId="34" borderId="16" xfId="0" applyFont="1" applyFill="1" applyBorder="1" applyAlignment="1">
      <alignment horizontal="center"/>
    </xf>
    <xf numFmtId="0" fontId="1" fillId="33" borderId="10" xfId="0" applyFont="1" applyFill="1" applyBorder="1" applyAlignment="1">
      <alignment horizontal="right" wrapText="1"/>
    </xf>
    <xf numFmtId="0" fontId="1" fillId="33" borderId="10" xfId="53" applyFont="1" applyFill="1" applyBorder="1" applyAlignment="1" applyProtection="1">
      <alignment horizontal="right" wrapText="1"/>
      <protection/>
    </xf>
    <xf numFmtId="0" fontId="10" fillId="0" borderId="19" xfId="0" applyFont="1" applyBorder="1" applyAlignment="1">
      <alignment/>
    </xf>
    <xf numFmtId="0" fontId="1" fillId="34" borderId="11" xfId="0" applyFont="1" applyFill="1" applyBorder="1" applyAlignment="1">
      <alignment horizontal="left" wrapText="1"/>
    </xf>
    <xf numFmtId="0" fontId="1" fillId="34" borderId="11" xfId="53" applyFont="1" applyFill="1" applyBorder="1" applyAlignment="1" applyProtection="1">
      <alignment horizontal="left" wrapText="1"/>
      <protection/>
    </xf>
    <xf numFmtId="0" fontId="0" fillId="35" borderId="20" xfId="0" applyFill="1" applyBorder="1" applyAlignment="1">
      <alignment/>
    </xf>
    <xf numFmtId="0" fontId="0" fillId="35" borderId="21" xfId="0" applyFill="1" applyBorder="1" applyAlignment="1">
      <alignment/>
    </xf>
    <xf numFmtId="0" fontId="9" fillId="35" borderId="20" xfId="0" applyFont="1" applyFill="1" applyBorder="1" applyAlignment="1">
      <alignment/>
    </xf>
    <xf numFmtId="0" fontId="0" fillId="0" borderId="0" xfId="0" applyAlignment="1">
      <alignment horizontal="right"/>
    </xf>
    <xf numFmtId="0" fontId="10" fillId="0" borderId="11" xfId="0" applyFont="1" applyBorder="1" applyAlignment="1">
      <alignment/>
    </xf>
    <xf numFmtId="0" fontId="8" fillId="34" borderId="11" xfId="0" applyFont="1" applyFill="1" applyBorder="1" applyAlignment="1">
      <alignment/>
    </xf>
    <xf numFmtId="0" fontId="10" fillId="0" borderId="11" xfId="0" applyFont="1" applyFill="1" applyBorder="1" applyAlignment="1">
      <alignment/>
    </xf>
    <xf numFmtId="0" fontId="7" fillId="0" borderId="16" xfId="0" applyFont="1" applyBorder="1" applyAlignment="1">
      <alignment horizontal="right"/>
    </xf>
    <xf numFmtId="0" fontId="7" fillId="0" borderId="10" xfId="0" applyFont="1" applyBorder="1" applyAlignment="1">
      <alignment horizontal="right"/>
    </xf>
    <xf numFmtId="0" fontId="1" fillId="36" borderId="16" xfId="0" applyFont="1" applyFill="1" applyBorder="1" applyAlignment="1">
      <alignment horizontal="right"/>
    </xf>
    <xf numFmtId="0" fontId="1" fillId="37" borderId="16" xfId="0" applyFont="1" applyFill="1" applyBorder="1" applyAlignment="1">
      <alignment horizontal="right"/>
    </xf>
    <xf numFmtId="0" fontId="7" fillId="0" borderId="0" xfId="0" applyFont="1" applyAlignment="1">
      <alignment horizontal="right"/>
    </xf>
    <xf numFmtId="0" fontId="1" fillId="34" borderId="11" xfId="0" applyFont="1" applyFill="1" applyBorder="1" applyAlignment="1">
      <alignment/>
    </xf>
    <xf numFmtId="0" fontId="1" fillId="33" borderId="15" xfId="0" applyFont="1" applyFill="1" applyBorder="1" applyAlignment="1">
      <alignment/>
    </xf>
    <xf numFmtId="0" fontId="0" fillId="33" borderId="15" xfId="0" applyFill="1" applyBorder="1" applyAlignment="1">
      <alignment/>
    </xf>
    <xf numFmtId="2" fontId="7" fillId="0" borderId="0" xfId="0" applyNumberFormat="1" applyFont="1" applyAlignment="1">
      <alignment horizontal="right"/>
    </xf>
    <xf numFmtId="2" fontId="1" fillId="36" borderId="16" xfId="0" applyNumberFormat="1" applyFont="1" applyFill="1" applyBorder="1" applyAlignment="1">
      <alignment horizontal="right" wrapText="1"/>
    </xf>
    <xf numFmtId="0" fontId="8" fillId="34" borderId="16" xfId="0" applyFont="1" applyFill="1" applyBorder="1" applyAlignment="1">
      <alignment horizontal="center" wrapText="1"/>
    </xf>
    <xf numFmtId="2" fontId="1" fillId="37" borderId="16" xfId="0" applyNumberFormat="1" applyFont="1" applyFill="1" applyBorder="1" applyAlignment="1">
      <alignment/>
    </xf>
    <xf numFmtId="2" fontId="7" fillId="0" borderId="16" xfId="0" applyNumberFormat="1" applyFont="1" applyBorder="1" applyAlignment="1">
      <alignment horizontal="right"/>
    </xf>
    <xf numFmtId="2" fontId="1" fillId="36" borderId="16" xfId="0" applyNumberFormat="1" applyFont="1" applyFill="1" applyBorder="1" applyAlignment="1">
      <alignment/>
    </xf>
    <xf numFmtId="2" fontId="1" fillId="37" borderId="16" xfId="0" applyNumberFormat="1" applyFont="1" applyFill="1" applyBorder="1" applyAlignment="1">
      <alignment/>
    </xf>
    <xf numFmtId="2" fontId="1" fillId="36" borderId="16" xfId="0" applyNumberFormat="1" applyFont="1" applyFill="1" applyBorder="1" applyAlignment="1">
      <alignment horizontal="right"/>
    </xf>
    <xf numFmtId="2" fontId="1" fillId="37" borderId="16" xfId="0" applyNumberFormat="1" applyFont="1" applyFill="1" applyBorder="1" applyAlignment="1">
      <alignment horizontal="right"/>
    </xf>
    <xf numFmtId="2" fontId="7" fillId="0" borderId="16" xfId="0" applyNumberFormat="1" applyFont="1" applyBorder="1" applyAlignment="1">
      <alignment/>
    </xf>
    <xf numFmtId="2" fontId="1" fillId="36" borderId="16" xfId="0" applyNumberFormat="1" applyFont="1" applyFill="1" applyBorder="1" applyAlignment="1">
      <alignment wrapText="1"/>
    </xf>
    <xf numFmtId="2" fontId="1" fillId="37" borderId="16" xfId="0" applyNumberFormat="1" applyFont="1" applyFill="1" applyBorder="1" applyAlignment="1">
      <alignment wrapText="1"/>
    </xf>
    <xf numFmtId="0" fontId="8" fillId="34" borderId="16" xfId="0" applyNumberFormat="1" applyFont="1" applyFill="1" applyBorder="1" applyAlignment="1">
      <alignment horizontal="center" wrapText="1"/>
    </xf>
    <xf numFmtId="2" fontId="0" fillId="0" borderId="0" xfId="0" applyNumberFormat="1" applyAlignment="1">
      <alignment/>
    </xf>
    <xf numFmtId="2" fontId="0" fillId="0" borderId="0" xfId="0" applyNumberFormat="1" applyAlignment="1">
      <alignment/>
    </xf>
    <xf numFmtId="2" fontId="1" fillId="36" borderId="16" xfId="0" applyNumberFormat="1" applyFont="1" applyFill="1" applyBorder="1" applyAlignment="1">
      <alignment/>
    </xf>
    <xf numFmtId="0" fontId="10" fillId="34" borderId="15" xfId="0" applyFont="1" applyFill="1" applyBorder="1" applyAlignment="1">
      <alignment horizontal="center"/>
    </xf>
    <xf numFmtId="0" fontId="10" fillId="34" borderId="10" xfId="0" applyFont="1" applyFill="1" applyBorder="1" applyAlignment="1">
      <alignment horizontal="center"/>
    </xf>
    <xf numFmtId="0" fontId="1" fillId="0" borderId="16" xfId="0" applyFont="1" applyFill="1" applyBorder="1" applyAlignment="1">
      <alignment horizontal="right"/>
    </xf>
    <xf numFmtId="2" fontId="1" fillId="0" borderId="16" xfId="0" applyNumberFormat="1" applyFont="1" applyFill="1" applyBorder="1" applyAlignment="1">
      <alignment horizontal="right"/>
    </xf>
    <xf numFmtId="0" fontId="1" fillId="36" borderId="16" xfId="0" applyFont="1" applyFill="1" applyBorder="1" applyAlignment="1">
      <alignment horizontal="right" wrapText="1"/>
    </xf>
    <xf numFmtId="0" fontId="1" fillId="36" borderId="16" xfId="0" applyFont="1" applyFill="1" applyBorder="1" applyAlignment="1">
      <alignment/>
    </xf>
    <xf numFmtId="0" fontId="1" fillId="36" borderId="16" xfId="0" applyFont="1" applyFill="1" applyBorder="1" applyAlignment="1">
      <alignment wrapText="1"/>
    </xf>
    <xf numFmtId="0" fontId="0" fillId="36" borderId="16" xfId="0" applyFill="1" applyBorder="1" applyAlignment="1">
      <alignment/>
    </xf>
    <xf numFmtId="0" fontId="1" fillId="36" borderId="16" xfId="0" applyFont="1" applyFill="1" applyBorder="1" applyAlignment="1">
      <alignment horizontal="right"/>
    </xf>
    <xf numFmtId="0" fontId="0" fillId="0" borderId="0" xfId="0" applyAlignment="1">
      <alignment vertical="top" wrapText="1"/>
    </xf>
    <xf numFmtId="0" fontId="0" fillId="0" borderId="0" xfId="0" applyAlignment="1" quotePrefix="1">
      <alignment vertical="top" wrapText="1"/>
    </xf>
    <xf numFmtId="0" fontId="3" fillId="0" borderId="0" xfId="53" applyFont="1" applyAlignment="1" applyProtection="1">
      <alignment vertical="top" wrapText="1"/>
      <protection/>
    </xf>
    <xf numFmtId="0" fontId="1" fillId="0" borderId="22" xfId="0" applyFont="1" applyFill="1" applyBorder="1" applyAlignment="1">
      <alignment vertical="top"/>
    </xf>
    <xf numFmtId="0" fontId="0" fillId="0" borderId="22" xfId="0" applyFill="1" applyBorder="1" applyAlignment="1">
      <alignment vertical="top"/>
    </xf>
    <xf numFmtId="0" fontId="0" fillId="0" borderId="0" xfId="53" applyFont="1" applyAlignment="1" applyProtection="1">
      <alignment vertical="top" wrapText="1"/>
      <protection/>
    </xf>
    <xf numFmtId="0" fontId="3" fillId="0" borderId="0" xfId="53" applyAlignment="1" applyProtection="1">
      <alignment vertical="top" wrapText="1"/>
      <protection/>
    </xf>
    <xf numFmtId="0" fontId="9" fillId="35" borderId="23" xfId="0" applyFont="1" applyFill="1" applyBorder="1" applyAlignment="1">
      <alignment vertical="top"/>
    </xf>
    <xf numFmtId="0" fontId="0" fillId="34" borderId="24" xfId="0" applyFill="1" applyBorder="1" applyAlignment="1">
      <alignment vertical="top"/>
    </xf>
    <xf numFmtId="0" fontId="0" fillId="0" borderId="0" xfId="0" applyAlignment="1">
      <alignment vertical="top"/>
    </xf>
    <xf numFmtId="0" fontId="9" fillId="35" borderId="25" xfId="0" applyFont="1" applyFill="1" applyBorder="1" applyAlignment="1">
      <alignment vertical="top" wrapText="1"/>
    </xf>
    <xf numFmtId="0" fontId="0" fillId="34" borderId="26" xfId="0" applyFill="1" applyBorder="1" applyAlignment="1">
      <alignment vertical="top" wrapText="1"/>
    </xf>
    <xf numFmtId="0" fontId="0" fillId="0" borderId="0" xfId="0" applyFont="1" applyAlignment="1">
      <alignment vertical="top" wrapText="1"/>
    </xf>
    <xf numFmtId="0" fontId="9" fillId="35" borderId="27" xfId="0" applyFont="1" applyFill="1" applyBorder="1" applyAlignment="1">
      <alignment vertical="top"/>
    </xf>
    <xf numFmtId="0" fontId="0" fillId="34" borderId="28" xfId="0" applyFill="1" applyBorder="1" applyAlignment="1">
      <alignment vertical="top" wrapText="1"/>
    </xf>
    <xf numFmtId="0" fontId="0" fillId="34" borderId="28" xfId="0" applyFill="1" applyBorder="1" applyAlignment="1">
      <alignment vertical="top"/>
    </xf>
    <xf numFmtId="0" fontId="3" fillId="0" borderId="0" xfId="53" applyFill="1" applyAlignment="1" applyProtection="1">
      <alignment vertical="top" wrapText="1"/>
      <protection/>
    </xf>
    <xf numFmtId="15" fontId="0" fillId="0" borderId="0" xfId="0" applyNumberFormat="1" applyAlignment="1">
      <alignment vertical="top"/>
    </xf>
    <xf numFmtId="0" fontId="3" fillId="0" borderId="0" xfId="53" applyAlignment="1" applyProtection="1">
      <alignment vertical="top"/>
      <protection/>
    </xf>
    <xf numFmtId="0" fontId="1" fillId="0" borderId="29" xfId="0" applyFont="1" applyBorder="1" applyAlignment="1">
      <alignment wrapText="1"/>
    </xf>
    <xf numFmtId="0" fontId="0" fillId="0" borderId="30" xfId="0" applyBorder="1" applyAlignment="1">
      <alignment wrapText="1"/>
    </xf>
    <xf numFmtId="0" fontId="0" fillId="0" borderId="31" xfId="0" applyBorder="1" applyAlignment="1">
      <alignment wrapText="1"/>
    </xf>
    <xf numFmtId="0" fontId="1" fillId="0" borderId="32" xfId="0" applyFont="1" applyBorder="1" applyAlignment="1">
      <alignment wrapText="1"/>
    </xf>
    <xf numFmtId="0" fontId="0" fillId="0" borderId="33" xfId="0" applyBorder="1" applyAlignment="1">
      <alignment wrapText="1"/>
    </xf>
    <xf numFmtId="0" fontId="0" fillId="0" borderId="10" xfId="0" applyBorder="1" applyAlignment="1">
      <alignment wrapText="1"/>
    </xf>
    <xf numFmtId="0" fontId="1" fillId="38" borderId="34" xfId="0" applyFont="1" applyFill="1" applyBorder="1" applyAlignment="1">
      <alignment wrapText="1"/>
    </xf>
    <xf numFmtId="0" fontId="0" fillId="38" borderId="22" xfId="0" applyFill="1" applyBorder="1" applyAlignment="1">
      <alignment wrapText="1"/>
    </xf>
    <xf numFmtId="2" fontId="0" fillId="38" borderId="22" xfId="0" applyNumberFormat="1" applyFill="1" applyBorder="1" applyAlignment="1">
      <alignment wrapText="1"/>
    </xf>
    <xf numFmtId="0" fontId="1" fillId="0" borderId="18" xfId="0" applyFont="1" applyBorder="1" applyAlignment="1">
      <alignment wrapText="1"/>
    </xf>
    <xf numFmtId="0" fontId="1" fillId="0" borderId="35" xfId="0" applyFont="1" applyBorder="1" applyAlignment="1">
      <alignment wrapText="1"/>
    </xf>
    <xf numFmtId="0" fontId="0" fillId="0" borderId="33" xfId="0" applyBorder="1" applyAlignment="1">
      <alignment/>
    </xf>
    <xf numFmtId="0" fontId="0" fillId="0" borderId="10" xfId="0" applyBorder="1" applyAlignment="1">
      <alignment/>
    </xf>
    <xf numFmtId="0" fontId="1" fillId="38" borderId="36" xfId="0" applyFont="1" applyFill="1" applyBorder="1" applyAlignment="1">
      <alignment wrapText="1"/>
    </xf>
    <xf numFmtId="0" fontId="0" fillId="38" borderId="33" xfId="0" applyFill="1" applyBorder="1" applyAlignment="1">
      <alignment wrapText="1"/>
    </xf>
    <xf numFmtId="2" fontId="0" fillId="38" borderId="33" xfId="0" applyNumberFormat="1" applyFill="1" applyBorder="1" applyAlignment="1">
      <alignment wrapText="1"/>
    </xf>
    <xf numFmtId="2" fontId="0" fillId="38" borderId="10" xfId="0" applyNumberFormat="1" applyFill="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33CC33"/>
      <rgbColor rgb="00FFFFFF"/>
      <rgbColor rgb="00FF0000"/>
      <rgbColor rgb="0000FF00"/>
      <rgbColor rgb="000000FF"/>
      <rgbColor rgb="00FFFF00"/>
      <rgbColor rgb="00FF00FF"/>
      <rgbColor rgb="0000FFFF"/>
      <rgbColor rgb="00800000"/>
      <rgbColor rgb="000099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7D"/>
      <rgbColor rgb="0099CCFF"/>
      <rgbColor rgb="00FF99CC"/>
      <rgbColor rgb="00CC99FF"/>
      <rgbColor rgb="00FFCC99"/>
      <rgbColor rgb="003366FF"/>
      <rgbColor rgb="0033CCCC"/>
      <rgbColor rgb="0099FF33"/>
      <rgbColor rgb="00FFCC00"/>
      <rgbColor rgb="00FF9900"/>
      <rgbColor rgb="00FF6600"/>
      <rgbColor rgb="00666699"/>
      <rgbColor rgb="00969696"/>
      <rgbColor rgb="00003366"/>
      <rgbColor rgb="00339966"/>
      <rgbColor rgb="00003300"/>
      <rgbColor rgb="00A0EC18"/>
      <rgbColor rgb="0000CC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hemistrydaily.com/chemistry/Methylene_chloride" TargetMode="External" /><Relationship Id="rId2" Type="http://schemas.openxmlformats.org/officeDocument/2006/relationships/hyperlink" Target="http://www.engineeringtoolbox.com/water-thermal-properties-d_162.html" TargetMode="External" /><Relationship Id="rId3"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hyperlink" Target="http://www.engineeringtoolbox.com/propylene-glycol-d_363.html" TargetMode="External" /><Relationship Id="rId2"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hyperlink" Target="http://www.simetric.co.uk/si_materials.htm" TargetMode="External" /><Relationship Id="rId2" Type="http://schemas.openxmlformats.org/officeDocument/2006/relationships/hyperlink" Target="http://www.engineeringtoolbox.com/liquids-densities-d_743.html" TargetMode="External" /><Relationship Id="rId3" Type="http://schemas.openxmlformats.org/officeDocument/2006/relationships/hyperlink" Target="http://www.simetric.co.uk/si_liquids.htm" TargetMode="External" /><Relationship Id="rId4" Type="http://schemas.openxmlformats.org/officeDocument/2006/relationships/hyperlink" Target="http://www.engineeringtoolbox.com/unit-converter-d_185.html#Mass%20(Gallons%20to%20cubic%20Meters%20and%20kg%20to%20lbs)" TargetMode="External" /><Relationship Id="rId5" Type="http://schemas.openxmlformats.org/officeDocument/2006/relationships/hyperlink" Target="http://www.kri.cn/en-zl-products.html" TargetMode="External" /><Relationship Id="rId6" Type="http://schemas.openxmlformats.org/officeDocument/2006/relationships/hyperlink" Target="http://encyclopedia.airliquide.com/Encyclopedia.asp?" TargetMode="External" /><Relationship Id="rId7" Type="http://schemas.openxmlformats.org/officeDocument/2006/relationships/hyperlink" Target="http://www.refron.com/InfoCenter/TechData/Honeywell_PT.pdf" TargetMode="External" /><Relationship Id="rId8" Type="http://schemas.openxmlformats.org/officeDocument/2006/relationships/hyperlink" Target="http://refrigerants.dupont.com/Suva/en_US/pdf/h82731.pdf" TargetMode="External" /><Relationship Id="rId9" Type="http://schemas.openxmlformats.org/officeDocument/2006/relationships/hyperlink" Target="http://www.alibaba.com/product-gs/231576196/refrigerant_gas_R32.html" TargetMode="External" /><Relationship Id="rId10" Type="http://schemas.openxmlformats.org/officeDocument/2006/relationships/hyperlink" Target="http://www.arb.ca.gov/coatings/autorefin/scm/draftrpt.pdf" TargetMode="External" /><Relationship Id="rId11" Type="http://schemas.openxmlformats.org/officeDocument/2006/relationships/hyperlink" Target="http://www.arb.ca.gov/coatings/autorefin/scm/draftrpt.pdf" TargetMode="External" /><Relationship Id="rId12" Type="http://schemas.openxmlformats.org/officeDocument/2006/relationships/hyperlink" Target="http://www.paintcenter.org/rj/sep06d.cfm" TargetMode="External" /><Relationship Id="rId1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72"/>
  <sheetViews>
    <sheetView tabSelected="1" zoomScalePageLayoutView="0" workbookViewId="0" topLeftCell="A1">
      <selection activeCell="B2" sqref="B2:E2"/>
    </sheetView>
  </sheetViews>
  <sheetFormatPr defaultColWidth="9.140625" defaultRowHeight="12.75"/>
  <cols>
    <col min="1" max="1" width="32.7109375" style="0" customWidth="1"/>
    <col min="2" max="2" width="16.7109375" style="0" customWidth="1"/>
    <col min="3" max="4" width="9.7109375" style="0" customWidth="1"/>
    <col min="5" max="5" width="16.7109375" style="0" customWidth="1"/>
    <col min="10" max="10" width="55.28125" style="0" customWidth="1"/>
  </cols>
  <sheetData>
    <row r="1" spans="1:5" ht="13.5" thickBot="1">
      <c r="A1" s="4" t="s">
        <v>222</v>
      </c>
      <c r="B1" s="26"/>
      <c r="C1" s="5"/>
      <c r="D1" s="7"/>
      <c r="E1" s="27"/>
    </row>
    <row r="2" spans="1:5" ht="125.25" customHeight="1">
      <c r="A2" s="14" t="s">
        <v>211</v>
      </c>
      <c r="B2" s="85" t="s">
        <v>12</v>
      </c>
      <c r="C2" s="86"/>
      <c r="D2" s="86"/>
      <c r="E2" s="87"/>
    </row>
    <row r="3" spans="1:5" ht="33" customHeight="1">
      <c r="A3" s="15" t="s">
        <v>257</v>
      </c>
      <c r="B3" s="88" t="s">
        <v>220</v>
      </c>
      <c r="C3" s="89"/>
      <c r="D3" s="89"/>
      <c r="E3" s="90"/>
    </row>
    <row r="4" spans="1:5" ht="30.75" customHeight="1">
      <c r="A4" s="19" t="s">
        <v>255</v>
      </c>
      <c r="B4" s="57" t="s">
        <v>256</v>
      </c>
      <c r="C4" s="43" t="s">
        <v>205</v>
      </c>
      <c r="D4" s="43" t="s">
        <v>208</v>
      </c>
      <c r="E4" s="20" t="s">
        <v>206</v>
      </c>
    </row>
    <row r="5" spans="1:5" ht="12.75">
      <c r="A5" s="23" t="s">
        <v>209</v>
      </c>
      <c r="B5" s="37">
        <v>24</v>
      </c>
      <c r="C5" s="37">
        <v>900</v>
      </c>
      <c r="D5" s="41">
        <f>(C5*2.2)/264.2</f>
        <v>7.49432248296745</v>
      </c>
      <c r="E5" s="41">
        <f>B5*D5</f>
        <v>179.8637395912188</v>
      </c>
    </row>
    <row r="6" spans="1:5" ht="12.75">
      <c r="A6" s="24" t="s">
        <v>160</v>
      </c>
      <c r="B6" s="21"/>
      <c r="C6" s="61">
        <v>1564</v>
      </c>
      <c r="D6" s="42">
        <f>(C6*2.2)/264.2</f>
        <v>13.023467070401212</v>
      </c>
      <c r="E6" s="44">
        <f>B6*D6</f>
        <v>0</v>
      </c>
    </row>
    <row r="7" spans="1:5" ht="12.75">
      <c r="A7" s="24" t="s">
        <v>171</v>
      </c>
      <c r="B7" s="21"/>
      <c r="C7" s="61">
        <v>1454</v>
      </c>
      <c r="D7" s="42">
        <f aca="true" t="shared" si="0" ref="D7:D64">(C7*2.2)/264.2</f>
        <v>12.10749432248297</v>
      </c>
      <c r="E7" s="44">
        <f aca="true" t="shared" si="1" ref="E7:E64">B7*D7</f>
        <v>0</v>
      </c>
    </row>
    <row r="8" spans="1:5" ht="12.75">
      <c r="A8" s="24" t="s">
        <v>161</v>
      </c>
      <c r="B8" s="21"/>
      <c r="C8" s="61">
        <v>1033.6</v>
      </c>
      <c r="D8" s="42">
        <f t="shared" si="0"/>
        <v>8.606813020439063</v>
      </c>
      <c r="E8" s="44">
        <f t="shared" si="1"/>
        <v>0</v>
      </c>
    </row>
    <row r="9" spans="1:5" ht="12.75">
      <c r="A9" s="24" t="s">
        <v>162</v>
      </c>
      <c r="B9" s="21"/>
      <c r="C9" s="61">
        <v>964.6</v>
      </c>
      <c r="D9" s="42">
        <f t="shared" si="0"/>
        <v>8.032248296744893</v>
      </c>
      <c r="E9" s="44">
        <f t="shared" si="1"/>
        <v>0</v>
      </c>
    </row>
    <row r="10" spans="1:5" ht="12.75">
      <c r="A10" s="24" t="s">
        <v>25</v>
      </c>
      <c r="B10" s="21"/>
      <c r="C10" s="61">
        <v>1049</v>
      </c>
      <c r="D10" s="42">
        <f t="shared" si="0"/>
        <v>8.735049205147616</v>
      </c>
      <c r="E10" s="44">
        <f t="shared" si="1"/>
        <v>0</v>
      </c>
    </row>
    <row r="11" spans="1:5" ht="12.75">
      <c r="A11" s="24" t="s">
        <v>26</v>
      </c>
      <c r="B11" s="21"/>
      <c r="C11" s="61">
        <v>790</v>
      </c>
      <c r="D11" s="42">
        <f t="shared" si="0"/>
        <v>6.578349735049207</v>
      </c>
      <c r="E11" s="44">
        <f t="shared" si="1"/>
        <v>0</v>
      </c>
    </row>
    <row r="12" spans="1:5" ht="12.75">
      <c r="A12" s="24" t="s">
        <v>26</v>
      </c>
      <c r="B12" s="21"/>
      <c r="C12" s="61">
        <v>784.6</v>
      </c>
      <c r="D12" s="42">
        <f t="shared" si="0"/>
        <v>6.533383800151401</v>
      </c>
      <c r="E12" s="44">
        <f t="shared" si="1"/>
        <v>0</v>
      </c>
    </row>
    <row r="13" spans="1:5" ht="12.75">
      <c r="A13" s="24" t="s">
        <v>27</v>
      </c>
      <c r="B13" s="21"/>
      <c r="C13" s="61">
        <v>782</v>
      </c>
      <c r="D13" s="42">
        <f t="shared" si="0"/>
        <v>6.511733535200606</v>
      </c>
      <c r="E13" s="44">
        <f t="shared" si="1"/>
        <v>0</v>
      </c>
    </row>
    <row r="14" spans="1:5" ht="12.75">
      <c r="A14" s="24" t="s">
        <v>30</v>
      </c>
      <c r="B14" s="21"/>
      <c r="C14" s="61">
        <v>873.8</v>
      </c>
      <c r="D14" s="42">
        <f t="shared" si="0"/>
        <v>7.276154428463286</v>
      </c>
      <c r="E14" s="44">
        <f t="shared" si="1"/>
        <v>0</v>
      </c>
    </row>
    <row r="15" spans="1:5" ht="12.75">
      <c r="A15" s="24" t="s">
        <v>45</v>
      </c>
      <c r="B15" s="21"/>
      <c r="C15" s="61">
        <v>1106</v>
      </c>
      <c r="D15" s="42">
        <f t="shared" si="0"/>
        <v>9.209689629068889</v>
      </c>
      <c r="E15" s="44">
        <f t="shared" si="1"/>
        <v>0</v>
      </c>
    </row>
    <row r="16" spans="1:5" ht="12.75">
      <c r="A16" s="24" t="s">
        <v>46</v>
      </c>
      <c r="B16" s="21"/>
      <c r="C16" s="61">
        <v>1489</v>
      </c>
      <c r="D16" s="42">
        <f t="shared" si="0"/>
        <v>12.398940196820591</v>
      </c>
      <c r="E16" s="44">
        <f t="shared" si="1"/>
        <v>0</v>
      </c>
    </row>
    <row r="17" spans="1:5" ht="12.75">
      <c r="A17" s="24" t="s">
        <v>46</v>
      </c>
      <c r="B17" s="21"/>
      <c r="C17" s="61">
        <v>1465</v>
      </c>
      <c r="D17" s="42">
        <f t="shared" si="0"/>
        <v>12.199091597274794</v>
      </c>
      <c r="E17" s="44">
        <f t="shared" si="1"/>
        <v>0</v>
      </c>
    </row>
    <row r="18" spans="1:5" ht="12.75">
      <c r="A18" s="24" t="s">
        <v>59</v>
      </c>
      <c r="B18" s="21"/>
      <c r="C18" s="61">
        <v>779</v>
      </c>
      <c r="D18" s="42">
        <f t="shared" si="0"/>
        <v>6.486752460257382</v>
      </c>
      <c r="E18" s="44">
        <f t="shared" si="1"/>
        <v>0</v>
      </c>
    </row>
    <row r="19" spans="1:5" ht="12.75">
      <c r="A19" s="24" t="s">
        <v>60</v>
      </c>
      <c r="B19" s="21"/>
      <c r="C19" s="61">
        <v>745</v>
      </c>
      <c r="D19" s="42">
        <f t="shared" si="0"/>
        <v>6.203633610900834</v>
      </c>
      <c r="E19" s="44">
        <f t="shared" si="1"/>
        <v>0</v>
      </c>
    </row>
    <row r="20" spans="1:5" ht="12.75">
      <c r="A20" s="24" t="s">
        <v>64</v>
      </c>
      <c r="B20" s="21"/>
      <c r="C20" s="61">
        <v>1326</v>
      </c>
      <c r="D20" s="42">
        <f t="shared" si="0"/>
        <v>11.041635124905376</v>
      </c>
      <c r="E20" s="44">
        <f t="shared" si="1"/>
        <v>0</v>
      </c>
    </row>
    <row r="21" spans="1:5" ht="12.75">
      <c r="A21" s="24" t="s">
        <v>62</v>
      </c>
      <c r="B21" s="21"/>
      <c r="C21" s="61">
        <v>714</v>
      </c>
      <c r="D21" s="42">
        <f t="shared" si="0"/>
        <v>5.945495836487511</v>
      </c>
      <c r="E21" s="44">
        <f t="shared" si="1"/>
        <v>0</v>
      </c>
    </row>
    <row r="22" spans="1:5" ht="12.75">
      <c r="A22" s="24" t="s">
        <v>66</v>
      </c>
      <c r="B22" s="21"/>
      <c r="C22" s="61">
        <v>942</v>
      </c>
      <c r="D22" s="42">
        <f t="shared" si="0"/>
        <v>7.844057532172597</v>
      </c>
      <c r="E22" s="44">
        <f t="shared" si="1"/>
        <v>0</v>
      </c>
    </row>
    <row r="23" spans="1:5" ht="12.75">
      <c r="A23" s="24" t="s">
        <v>68</v>
      </c>
      <c r="B23" s="21"/>
      <c r="C23" s="61">
        <v>1100</v>
      </c>
      <c r="D23" s="42">
        <f t="shared" si="0"/>
        <v>9.159727479182438</v>
      </c>
      <c r="E23" s="44">
        <f t="shared" si="1"/>
        <v>0</v>
      </c>
    </row>
    <row r="24" spans="1:5" ht="12.75">
      <c r="A24" s="24" t="s">
        <v>74</v>
      </c>
      <c r="B24" s="21"/>
      <c r="C24" s="61">
        <v>789</v>
      </c>
      <c r="D24" s="42">
        <f t="shared" si="0"/>
        <v>6.570022710068131</v>
      </c>
      <c r="E24" s="44">
        <f t="shared" si="1"/>
        <v>0</v>
      </c>
    </row>
    <row r="25" spans="1:5" ht="12.75">
      <c r="A25" s="24" t="s">
        <v>73</v>
      </c>
      <c r="B25" s="21"/>
      <c r="C25" s="61">
        <v>901</v>
      </c>
      <c r="D25" s="42">
        <f t="shared" si="0"/>
        <v>7.502649507948525</v>
      </c>
      <c r="E25" s="44">
        <f t="shared" si="1"/>
        <v>0</v>
      </c>
    </row>
    <row r="26" spans="1:5" ht="12.75">
      <c r="A26" s="24" t="s">
        <v>75</v>
      </c>
      <c r="B26" s="21"/>
      <c r="C26" s="61">
        <v>713</v>
      </c>
      <c r="D26" s="42">
        <f t="shared" si="0"/>
        <v>5.937168811506435</v>
      </c>
      <c r="E26" s="44">
        <f t="shared" si="1"/>
        <v>0</v>
      </c>
    </row>
    <row r="27" spans="1:5" ht="12.75">
      <c r="A27" s="24" t="s">
        <v>76</v>
      </c>
      <c r="B27" s="21"/>
      <c r="C27" s="61">
        <v>1253</v>
      </c>
      <c r="D27" s="42">
        <f t="shared" si="0"/>
        <v>10.433762301286906</v>
      </c>
      <c r="E27" s="44">
        <f t="shared" si="1"/>
        <v>0</v>
      </c>
    </row>
    <row r="28" spans="1:5" ht="12.75">
      <c r="A28" s="24" t="s">
        <v>82</v>
      </c>
      <c r="B28" s="21"/>
      <c r="C28" s="61">
        <v>1025</v>
      </c>
      <c r="D28" s="42">
        <f t="shared" si="0"/>
        <v>8.535200605601817</v>
      </c>
      <c r="E28" s="44">
        <f t="shared" si="1"/>
        <v>0</v>
      </c>
    </row>
    <row r="29" spans="1:5" ht="12.75">
      <c r="A29" s="24" t="s">
        <v>83</v>
      </c>
      <c r="B29" s="21"/>
      <c r="C29" s="61">
        <v>1221</v>
      </c>
      <c r="D29" s="42">
        <f t="shared" si="0"/>
        <v>10.167297501892508</v>
      </c>
      <c r="E29" s="44">
        <f t="shared" si="1"/>
        <v>0</v>
      </c>
    </row>
    <row r="30" spans="1:5" ht="12.75">
      <c r="A30" s="24" t="s">
        <v>164</v>
      </c>
      <c r="B30" s="21"/>
      <c r="C30" s="61">
        <v>869.1</v>
      </c>
      <c r="D30" s="42">
        <f t="shared" si="0"/>
        <v>7.237017411052234</v>
      </c>
      <c r="E30" s="44">
        <f t="shared" si="1"/>
        <v>0</v>
      </c>
    </row>
    <row r="31" spans="1:5" ht="12.75">
      <c r="A31" s="24" t="s">
        <v>93</v>
      </c>
      <c r="B31" s="21"/>
      <c r="C31" s="61">
        <v>679.5</v>
      </c>
      <c r="D31" s="42">
        <f t="shared" si="0"/>
        <v>5.658213474640425</v>
      </c>
      <c r="E31" s="44">
        <f t="shared" si="1"/>
        <v>0</v>
      </c>
    </row>
    <row r="32" spans="1:5" ht="12.75">
      <c r="A32" s="24" t="s">
        <v>94</v>
      </c>
      <c r="B32" s="21"/>
      <c r="C32" s="61">
        <v>654.8</v>
      </c>
      <c r="D32" s="42">
        <f t="shared" si="0"/>
        <v>5.452535957607873</v>
      </c>
      <c r="E32" s="44">
        <f t="shared" si="1"/>
        <v>0</v>
      </c>
    </row>
    <row r="33" spans="1:5" ht="12.75">
      <c r="A33" s="24" t="s">
        <v>100</v>
      </c>
      <c r="B33" s="21"/>
      <c r="C33" s="61">
        <v>802</v>
      </c>
      <c r="D33" s="42">
        <f t="shared" si="0"/>
        <v>6.678274034822105</v>
      </c>
      <c r="E33" s="44">
        <f t="shared" si="1"/>
        <v>0</v>
      </c>
    </row>
    <row r="34" spans="1:5" ht="12.75">
      <c r="A34" s="24" t="s">
        <v>101</v>
      </c>
      <c r="B34" s="21"/>
      <c r="C34" s="61">
        <v>692</v>
      </c>
      <c r="D34" s="42">
        <f t="shared" si="0"/>
        <v>5.7623012869038615</v>
      </c>
      <c r="E34" s="44">
        <f t="shared" si="1"/>
        <v>0</v>
      </c>
    </row>
    <row r="35" spans="1:5" ht="12.75">
      <c r="A35" s="24" t="s">
        <v>102</v>
      </c>
      <c r="B35" s="21"/>
      <c r="C35" s="61">
        <v>785</v>
      </c>
      <c r="D35" s="42">
        <f t="shared" si="0"/>
        <v>6.536714610143831</v>
      </c>
      <c r="E35" s="44">
        <f t="shared" si="1"/>
        <v>0</v>
      </c>
    </row>
    <row r="36" spans="1:5" ht="12.75">
      <c r="A36" s="24" t="s">
        <v>103</v>
      </c>
      <c r="B36" s="21"/>
      <c r="C36" s="61">
        <v>853</v>
      </c>
      <c r="D36" s="42">
        <f t="shared" si="0"/>
        <v>7.102952308856928</v>
      </c>
      <c r="E36" s="44">
        <f t="shared" si="1"/>
        <v>0</v>
      </c>
    </row>
    <row r="37" spans="1:5" ht="12.75">
      <c r="A37" s="24" t="s">
        <v>108</v>
      </c>
      <c r="B37" s="21"/>
      <c r="C37" s="61">
        <v>791</v>
      </c>
      <c r="D37" s="42">
        <f t="shared" si="0"/>
        <v>6.58667676003028</v>
      </c>
      <c r="E37" s="44">
        <f t="shared" si="1"/>
        <v>0</v>
      </c>
    </row>
    <row r="38" spans="1:5" ht="12.75">
      <c r="A38" s="24" t="s">
        <v>114</v>
      </c>
      <c r="B38" s="21"/>
      <c r="C38" s="61">
        <v>805</v>
      </c>
      <c r="D38" s="42">
        <f t="shared" si="0"/>
        <v>6.703255109765331</v>
      </c>
      <c r="E38" s="44">
        <f t="shared" si="1"/>
        <v>0</v>
      </c>
    </row>
    <row r="39" spans="1:5" ht="12.75">
      <c r="A39" s="24" t="s">
        <v>109</v>
      </c>
      <c r="B39" s="21"/>
      <c r="C39" s="61">
        <v>888</v>
      </c>
      <c r="D39" s="42">
        <f t="shared" si="0"/>
        <v>7.39439818319455</v>
      </c>
      <c r="E39" s="44">
        <f t="shared" si="1"/>
        <v>0</v>
      </c>
    </row>
    <row r="40" spans="1:5" ht="12.75">
      <c r="A40" s="24" t="s">
        <v>110</v>
      </c>
      <c r="B40" s="21"/>
      <c r="C40" s="61">
        <v>801</v>
      </c>
      <c r="D40" s="42">
        <f t="shared" si="0"/>
        <v>6.66994700984103</v>
      </c>
      <c r="E40" s="44">
        <f t="shared" si="1"/>
        <v>0</v>
      </c>
    </row>
    <row r="41" spans="1:5" ht="12.75">
      <c r="A41" s="24" t="s">
        <v>111</v>
      </c>
      <c r="B41" s="21"/>
      <c r="C41" s="61">
        <v>808</v>
      </c>
      <c r="D41" s="42">
        <f t="shared" si="0"/>
        <v>6.728236184708555</v>
      </c>
      <c r="E41" s="44">
        <f t="shared" si="1"/>
        <v>0</v>
      </c>
    </row>
    <row r="42" spans="1:5" ht="12.75">
      <c r="A42" s="24" t="s">
        <v>112</v>
      </c>
      <c r="B42" s="21"/>
      <c r="C42" s="61">
        <v>741</v>
      </c>
      <c r="D42" s="42">
        <f t="shared" si="0"/>
        <v>6.170325510976533</v>
      </c>
      <c r="E42" s="44">
        <f t="shared" si="1"/>
        <v>0</v>
      </c>
    </row>
    <row r="43" spans="1:5" ht="15.75" customHeight="1">
      <c r="A43" s="25" t="s">
        <v>172</v>
      </c>
      <c r="B43" s="22"/>
      <c r="C43" s="61">
        <v>1326</v>
      </c>
      <c r="D43" s="42">
        <f t="shared" si="0"/>
        <v>11.041635124905376</v>
      </c>
      <c r="E43" s="44">
        <f t="shared" si="1"/>
        <v>0</v>
      </c>
    </row>
    <row r="44" spans="1:5" ht="12.75">
      <c r="A44" s="24" t="s">
        <v>67</v>
      </c>
      <c r="B44" s="21"/>
      <c r="C44" s="61">
        <v>949</v>
      </c>
      <c r="D44" s="42">
        <f t="shared" si="0"/>
        <v>7.902346707040122</v>
      </c>
      <c r="E44" s="44">
        <f t="shared" si="1"/>
        <v>0</v>
      </c>
    </row>
    <row r="45" spans="1:5" ht="12.75">
      <c r="A45" s="24" t="s">
        <v>37</v>
      </c>
      <c r="B45" s="21"/>
      <c r="C45" s="61">
        <v>810</v>
      </c>
      <c r="D45" s="42">
        <f t="shared" si="0"/>
        <v>6.744890234670705</v>
      </c>
      <c r="E45" s="44">
        <f t="shared" si="1"/>
        <v>0</v>
      </c>
    </row>
    <row r="46" spans="1:5" ht="12.75">
      <c r="A46" s="24" t="s">
        <v>36</v>
      </c>
      <c r="B46" s="21"/>
      <c r="C46" s="61">
        <v>880</v>
      </c>
      <c r="D46" s="42">
        <f t="shared" si="0"/>
        <v>7.327781983345951</v>
      </c>
      <c r="E46" s="44">
        <f t="shared" si="1"/>
        <v>0</v>
      </c>
    </row>
    <row r="47" spans="1:5" ht="12.75">
      <c r="A47" s="24" t="s">
        <v>187</v>
      </c>
      <c r="B47" s="21"/>
      <c r="C47" s="61">
        <v>886</v>
      </c>
      <c r="D47" s="42">
        <f t="shared" si="0"/>
        <v>7.3777441332324</v>
      </c>
      <c r="E47" s="44">
        <f t="shared" si="1"/>
        <v>0</v>
      </c>
    </row>
    <row r="48" spans="1:5" ht="12.75">
      <c r="A48" s="24" t="s">
        <v>113</v>
      </c>
      <c r="B48" s="21"/>
      <c r="C48" s="61">
        <v>1030</v>
      </c>
      <c r="D48" s="42">
        <f t="shared" si="0"/>
        <v>8.576835730507192</v>
      </c>
      <c r="E48" s="44">
        <f t="shared" si="1"/>
        <v>0</v>
      </c>
    </row>
    <row r="49" spans="1:5" ht="12.75">
      <c r="A49" s="24" t="s">
        <v>63</v>
      </c>
      <c r="B49" s="21"/>
      <c r="C49" s="61">
        <v>1306</v>
      </c>
      <c r="D49" s="42">
        <f t="shared" si="0"/>
        <v>10.875094625283877</v>
      </c>
      <c r="E49" s="44">
        <f t="shared" si="1"/>
        <v>0</v>
      </c>
    </row>
    <row r="50" spans="1:5" ht="12.75">
      <c r="A50" s="24" t="s">
        <v>158</v>
      </c>
      <c r="B50" s="21"/>
      <c r="C50" s="61">
        <v>880</v>
      </c>
      <c r="D50" s="42">
        <f t="shared" si="0"/>
        <v>7.327781983345951</v>
      </c>
      <c r="E50" s="44">
        <f t="shared" si="1"/>
        <v>0</v>
      </c>
    </row>
    <row r="51" spans="1:5" ht="12.75">
      <c r="A51" s="24" t="s">
        <v>122</v>
      </c>
      <c r="B51" s="21"/>
      <c r="C51" s="61">
        <v>626</v>
      </c>
      <c r="D51" s="42">
        <f t="shared" si="0"/>
        <v>5.212717638152915</v>
      </c>
      <c r="E51" s="44">
        <f t="shared" si="1"/>
        <v>0</v>
      </c>
    </row>
    <row r="52" spans="1:5" ht="12.75">
      <c r="A52" s="24" t="s">
        <v>123</v>
      </c>
      <c r="B52" s="21"/>
      <c r="C52" s="61">
        <v>640</v>
      </c>
      <c r="D52" s="42">
        <f t="shared" si="0"/>
        <v>5.3292959878879635</v>
      </c>
      <c r="E52" s="44">
        <f t="shared" si="1"/>
        <v>0</v>
      </c>
    </row>
    <row r="53" spans="1:5" ht="12.75">
      <c r="A53" s="24" t="s">
        <v>132</v>
      </c>
      <c r="B53" s="21"/>
      <c r="C53" s="61">
        <v>804</v>
      </c>
      <c r="D53" s="42">
        <f t="shared" si="0"/>
        <v>6.694928084784255</v>
      </c>
      <c r="E53" s="44">
        <f t="shared" si="1"/>
        <v>0</v>
      </c>
    </row>
    <row r="54" spans="1:5" ht="12.75">
      <c r="A54" s="24" t="s">
        <v>165</v>
      </c>
      <c r="B54" s="21"/>
      <c r="C54" s="61">
        <v>1201</v>
      </c>
      <c r="D54" s="42">
        <f t="shared" si="0"/>
        <v>10.000757002271008</v>
      </c>
      <c r="E54" s="44">
        <f t="shared" si="1"/>
        <v>0</v>
      </c>
    </row>
    <row r="55" spans="1:5" ht="12.75">
      <c r="A55" s="24" t="s">
        <v>135</v>
      </c>
      <c r="B55" s="21"/>
      <c r="C55" s="61">
        <v>983.2</v>
      </c>
      <c r="D55" s="42">
        <f t="shared" si="0"/>
        <v>8.187130961392887</v>
      </c>
      <c r="E55" s="44">
        <f t="shared" si="1"/>
        <v>0</v>
      </c>
    </row>
    <row r="56" spans="1:5" ht="12.75">
      <c r="A56" s="24" t="s">
        <v>135</v>
      </c>
      <c r="B56" s="21"/>
      <c r="C56" s="61">
        <v>979</v>
      </c>
      <c r="D56" s="42">
        <f t="shared" si="0"/>
        <v>8.15215745647237</v>
      </c>
      <c r="E56" s="44">
        <f t="shared" si="1"/>
        <v>0</v>
      </c>
    </row>
    <row r="57" spans="1:5" ht="12.75">
      <c r="A57" s="24" t="s">
        <v>150</v>
      </c>
      <c r="B57" s="21"/>
      <c r="C57" s="61">
        <v>888</v>
      </c>
      <c r="D57" s="42">
        <f t="shared" si="0"/>
        <v>7.39439818319455</v>
      </c>
      <c r="E57" s="44">
        <f t="shared" si="1"/>
        <v>0</v>
      </c>
    </row>
    <row r="58" spans="1:5" ht="12.75">
      <c r="A58" s="24" t="s">
        <v>151</v>
      </c>
      <c r="B58" s="21"/>
      <c r="C58" s="61">
        <v>867</v>
      </c>
      <c r="D58" s="42">
        <f t="shared" si="0"/>
        <v>7.219530658591976</v>
      </c>
      <c r="E58" s="44">
        <f t="shared" si="1"/>
        <v>0</v>
      </c>
    </row>
    <row r="59" spans="1:5" ht="12.75">
      <c r="A59" s="24" t="s">
        <v>151</v>
      </c>
      <c r="B59" s="21"/>
      <c r="C59" s="61">
        <v>862</v>
      </c>
      <c r="D59" s="42">
        <f t="shared" si="0"/>
        <v>7.177895533686602</v>
      </c>
      <c r="E59" s="44">
        <f t="shared" si="1"/>
        <v>0</v>
      </c>
    </row>
    <row r="60" spans="1:5" ht="12.75">
      <c r="A60" s="24" t="s">
        <v>152</v>
      </c>
      <c r="B60" s="21"/>
      <c r="C60" s="61">
        <v>728</v>
      </c>
      <c r="D60" s="42">
        <f t="shared" si="0"/>
        <v>6.062074186222559</v>
      </c>
      <c r="E60" s="44">
        <f t="shared" si="1"/>
        <v>0</v>
      </c>
    </row>
    <row r="61" spans="1:5" ht="12.75">
      <c r="A61" s="24" t="s">
        <v>153</v>
      </c>
      <c r="B61" s="21"/>
      <c r="C61" s="61">
        <v>1489</v>
      </c>
      <c r="D61" s="42">
        <f t="shared" si="0"/>
        <v>12.398940196820591</v>
      </c>
      <c r="E61" s="44">
        <f t="shared" si="1"/>
        <v>0</v>
      </c>
    </row>
    <row r="62" spans="1:5" ht="12.75">
      <c r="A62" s="25" t="s">
        <v>155</v>
      </c>
      <c r="B62" s="22"/>
      <c r="C62" s="61">
        <v>1000</v>
      </c>
      <c r="D62" s="42">
        <f t="shared" si="0"/>
        <v>8.327024981074944</v>
      </c>
      <c r="E62" s="44">
        <f t="shared" si="1"/>
        <v>0</v>
      </c>
    </row>
    <row r="63" spans="1:5" ht="12.75">
      <c r="A63" s="24" t="s">
        <v>156</v>
      </c>
      <c r="B63" s="21"/>
      <c r="C63" s="61">
        <v>1022</v>
      </c>
      <c r="D63" s="42">
        <f t="shared" si="0"/>
        <v>8.510219530658592</v>
      </c>
      <c r="E63" s="44">
        <f t="shared" si="1"/>
        <v>0</v>
      </c>
    </row>
    <row r="64" spans="1:5" ht="12.75">
      <c r="A64" s="24" t="s">
        <v>194</v>
      </c>
      <c r="B64" s="21"/>
      <c r="C64" s="61">
        <v>880.2</v>
      </c>
      <c r="D64" s="42">
        <f t="shared" si="0"/>
        <v>7.3294473883421665</v>
      </c>
      <c r="E64" s="44">
        <f t="shared" si="1"/>
        <v>0</v>
      </c>
    </row>
    <row r="65" spans="4:5" ht="12.75">
      <c r="D65" s="54"/>
      <c r="E65" s="54"/>
    </row>
    <row r="66" spans="4:5" ht="12.75">
      <c r="D66" s="54"/>
      <c r="E66" s="54"/>
    </row>
    <row r="67" spans="4:5" ht="12.75">
      <c r="D67" s="54"/>
      <c r="E67" s="54"/>
    </row>
    <row r="68" spans="4:5" ht="12.75">
      <c r="D68" s="54"/>
      <c r="E68" s="54"/>
    </row>
    <row r="69" spans="4:5" ht="12.75">
      <c r="D69" s="54"/>
      <c r="E69" s="54"/>
    </row>
    <row r="70" spans="4:5" ht="12.75">
      <c r="D70" s="54"/>
      <c r="E70" s="54"/>
    </row>
    <row r="71" spans="4:5" ht="12.75">
      <c r="D71" s="54"/>
      <c r="E71" s="54"/>
    </row>
    <row r="72" spans="4:5" ht="12.75">
      <c r="D72" s="54"/>
      <c r="E72" s="54"/>
    </row>
    <row r="73" spans="4:5" ht="12.75">
      <c r="D73" s="54"/>
      <c r="E73" s="54"/>
    </row>
    <row r="74" spans="4:5" ht="12.75">
      <c r="D74" s="54"/>
      <c r="E74" s="54"/>
    </row>
    <row r="75" spans="4:5" ht="12.75">
      <c r="D75" s="54"/>
      <c r="E75" s="54"/>
    </row>
    <row r="76" spans="4:5" ht="12.75">
      <c r="D76" s="54"/>
      <c r="E76" s="54"/>
    </row>
    <row r="77" spans="4:5" ht="12.75">
      <c r="D77" s="54"/>
      <c r="E77" s="54"/>
    </row>
    <row r="78" spans="4:5" ht="12.75">
      <c r="D78" s="54"/>
      <c r="E78" s="54"/>
    </row>
    <row r="79" spans="4:5" ht="12.75">
      <c r="D79" s="54"/>
      <c r="E79" s="54"/>
    </row>
    <row r="80" spans="4:5" ht="12.75">
      <c r="D80" s="54"/>
      <c r="E80" s="54"/>
    </row>
    <row r="81" spans="4:5" ht="12.75">
      <c r="D81" s="54"/>
      <c r="E81" s="54"/>
    </row>
    <row r="82" spans="4:5" ht="12.75">
      <c r="D82" s="54"/>
      <c r="E82" s="54"/>
    </row>
    <row r="83" spans="4:5" ht="12.75">
      <c r="D83" s="54"/>
      <c r="E83" s="54"/>
    </row>
    <row r="84" spans="4:5" ht="12.75">
      <c r="D84" s="54"/>
      <c r="E84" s="54"/>
    </row>
    <row r="85" spans="4:5" ht="12.75">
      <c r="D85" s="54"/>
      <c r="E85" s="54"/>
    </row>
    <row r="86" spans="4:5" ht="12.75">
      <c r="D86" s="54"/>
      <c r="E86" s="54"/>
    </row>
    <row r="87" spans="4:5" ht="12.75">
      <c r="D87" s="54"/>
      <c r="E87" s="54"/>
    </row>
    <row r="88" spans="4:5" ht="12.75">
      <c r="D88" s="54"/>
      <c r="E88" s="54"/>
    </row>
    <row r="89" spans="4:5" ht="12.75">
      <c r="D89" s="54"/>
      <c r="E89" s="54"/>
    </row>
    <row r="90" spans="4:5" ht="12.75">
      <c r="D90" s="54"/>
      <c r="E90" s="54"/>
    </row>
    <row r="91" spans="4:5" ht="12.75">
      <c r="D91" s="54"/>
      <c r="E91" s="54"/>
    </row>
    <row r="92" spans="4:5" ht="12.75">
      <c r="D92" s="54"/>
      <c r="E92" s="54"/>
    </row>
    <row r="93" spans="4:5" ht="12.75">
      <c r="D93" s="54"/>
      <c r="E93" s="54"/>
    </row>
    <row r="94" spans="4:5" ht="12.75">
      <c r="D94" s="54"/>
      <c r="E94" s="54"/>
    </row>
    <row r="95" spans="4:5" ht="12.75">
      <c r="D95" s="54"/>
      <c r="E95" s="54"/>
    </row>
    <row r="96" spans="4:5" ht="12.75">
      <c r="D96" s="54"/>
      <c r="E96" s="54"/>
    </row>
    <row r="97" spans="4:5" ht="12.75">
      <c r="D97" s="54"/>
      <c r="E97" s="54"/>
    </row>
    <row r="98" spans="4:5" ht="12.75">
      <c r="D98" s="54"/>
      <c r="E98" s="54"/>
    </row>
    <row r="99" spans="4:5" ht="12.75">
      <c r="D99" s="54"/>
      <c r="E99" s="54"/>
    </row>
    <row r="100" spans="4:5" ht="12.75">
      <c r="D100" s="54"/>
      <c r="E100" s="54"/>
    </row>
    <row r="101" spans="4:5" ht="12.75">
      <c r="D101" s="54"/>
      <c r="E101" s="54"/>
    </row>
    <row r="102" spans="4:5" ht="12.75">
      <c r="D102" s="54"/>
      <c r="E102" s="54"/>
    </row>
    <row r="103" spans="4:5" ht="12.75">
      <c r="D103" s="54"/>
      <c r="E103" s="54"/>
    </row>
    <row r="104" spans="4:5" ht="12.75">
      <c r="D104" s="54"/>
      <c r="E104" s="54"/>
    </row>
    <row r="105" spans="4:5" ht="12.75">
      <c r="D105" s="54"/>
      <c r="E105" s="54"/>
    </row>
    <row r="106" spans="4:5" ht="12.75">
      <c r="D106" s="54"/>
      <c r="E106" s="54"/>
    </row>
    <row r="107" spans="4:5" ht="12.75">
      <c r="D107" s="54"/>
      <c r="E107" s="54"/>
    </row>
    <row r="108" spans="4:5" ht="12.75">
      <c r="D108" s="54"/>
      <c r="E108" s="54"/>
    </row>
    <row r="109" spans="4:5" ht="12.75">
      <c r="D109" s="54"/>
      <c r="E109" s="54"/>
    </row>
    <row r="110" spans="4:5" ht="12.75">
      <c r="D110" s="54"/>
      <c r="E110" s="54"/>
    </row>
    <row r="111" spans="4:5" ht="12.75">
      <c r="D111" s="54"/>
      <c r="E111" s="54"/>
    </row>
    <row r="112" spans="4:5" ht="12.75">
      <c r="D112" s="54"/>
      <c r="E112" s="54"/>
    </row>
    <row r="113" spans="4:5" ht="12.75">
      <c r="D113" s="54"/>
      <c r="E113" s="54"/>
    </row>
    <row r="114" spans="4:5" ht="12.75">
      <c r="D114" s="54"/>
      <c r="E114" s="54"/>
    </row>
    <row r="115" spans="4:5" ht="12.75">
      <c r="D115" s="54"/>
      <c r="E115" s="54"/>
    </row>
    <row r="116" spans="4:5" ht="12.75">
      <c r="D116" s="54"/>
      <c r="E116" s="54"/>
    </row>
    <row r="117" spans="4:5" ht="12.75">
      <c r="D117" s="54"/>
      <c r="E117" s="54"/>
    </row>
    <row r="118" spans="4:5" ht="12.75">
      <c r="D118" s="54"/>
      <c r="E118" s="54"/>
    </row>
    <row r="119" spans="4:5" ht="12.75">
      <c r="D119" s="54"/>
      <c r="E119" s="54"/>
    </row>
    <row r="120" spans="4:5" ht="12.75">
      <c r="D120" s="54"/>
      <c r="E120" s="54"/>
    </row>
    <row r="121" spans="4:5" ht="12.75">
      <c r="D121" s="54"/>
      <c r="E121" s="54"/>
    </row>
    <row r="122" spans="4:5" ht="12.75">
      <c r="D122" s="54"/>
      <c r="E122" s="54"/>
    </row>
    <row r="123" spans="4:5" ht="12.75">
      <c r="D123" s="54"/>
      <c r="E123" s="54"/>
    </row>
    <row r="124" spans="4:5" ht="12.75">
      <c r="D124" s="54"/>
      <c r="E124" s="54"/>
    </row>
    <row r="125" spans="4:5" ht="12.75">
      <c r="D125" s="54"/>
      <c r="E125" s="54"/>
    </row>
    <row r="126" spans="4:5" ht="12.75">
      <c r="D126" s="54"/>
      <c r="E126" s="54"/>
    </row>
    <row r="127" spans="4:5" ht="12.75">
      <c r="D127" s="54"/>
      <c r="E127" s="54"/>
    </row>
    <row r="128" spans="4:5" ht="12.75">
      <c r="D128" s="54"/>
      <c r="E128" s="54"/>
    </row>
    <row r="129" spans="4:5" ht="12.75">
      <c r="D129" s="54"/>
      <c r="E129" s="54"/>
    </row>
    <row r="130" spans="4:5" ht="12.75">
      <c r="D130" s="54"/>
      <c r="E130" s="54"/>
    </row>
    <row r="131" spans="4:5" ht="12.75">
      <c r="D131" s="54"/>
      <c r="E131" s="54"/>
    </row>
    <row r="132" spans="4:5" ht="12.75">
      <c r="D132" s="54"/>
      <c r="E132" s="54"/>
    </row>
    <row r="133" spans="4:5" ht="12.75">
      <c r="D133" s="54"/>
      <c r="E133" s="54"/>
    </row>
    <row r="134" spans="4:5" ht="12.75">
      <c r="D134" s="54"/>
      <c r="E134" s="54"/>
    </row>
    <row r="135" spans="4:5" ht="12.75">
      <c r="D135" s="54"/>
      <c r="E135" s="54"/>
    </row>
    <row r="136" spans="4:5" ht="12.75">
      <c r="D136" s="54"/>
      <c r="E136" s="54"/>
    </row>
    <row r="137" spans="4:5" ht="12.75">
      <c r="D137" s="54"/>
      <c r="E137" s="54"/>
    </row>
    <row r="138" spans="4:5" ht="12.75">
      <c r="D138" s="54"/>
      <c r="E138" s="54"/>
    </row>
    <row r="139" spans="4:5" ht="12.75">
      <c r="D139" s="54"/>
      <c r="E139" s="54"/>
    </row>
    <row r="140" spans="4:5" ht="12.75">
      <c r="D140" s="54"/>
      <c r="E140" s="54"/>
    </row>
    <row r="141" spans="4:5" ht="12.75">
      <c r="D141" s="54"/>
      <c r="E141" s="54"/>
    </row>
    <row r="142" spans="4:5" ht="12.75">
      <c r="D142" s="54"/>
      <c r="E142" s="54"/>
    </row>
    <row r="143" spans="4:5" ht="12.75">
      <c r="D143" s="54"/>
      <c r="E143" s="54"/>
    </row>
    <row r="144" spans="4:5" ht="12.75">
      <c r="D144" s="54"/>
      <c r="E144" s="54"/>
    </row>
    <row r="145" spans="4:5" ht="12.75">
      <c r="D145" s="54"/>
      <c r="E145" s="54"/>
    </row>
    <row r="146" spans="4:5" ht="12.75">
      <c r="D146" s="54"/>
      <c r="E146" s="54"/>
    </row>
    <row r="147" spans="4:5" ht="12.75">
      <c r="D147" s="54"/>
      <c r="E147" s="54"/>
    </row>
    <row r="148" spans="4:5" ht="12.75">
      <c r="D148" s="54"/>
      <c r="E148" s="54"/>
    </row>
    <row r="149" spans="4:5" ht="12.75">
      <c r="D149" s="54"/>
      <c r="E149" s="54"/>
    </row>
    <row r="150" spans="4:5" ht="12.75">
      <c r="D150" s="54"/>
      <c r="E150" s="54"/>
    </row>
    <row r="151" spans="4:5" ht="12.75">
      <c r="D151" s="54"/>
      <c r="E151" s="54"/>
    </row>
    <row r="152" spans="4:5" ht="12.75">
      <c r="D152" s="54"/>
      <c r="E152" s="54"/>
    </row>
    <row r="153" spans="4:5" ht="12.75">
      <c r="D153" s="54"/>
      <c r="E153" s="54"/>
    </row>
    <row r="154" spans="4:5" ht="12.75">
      <c r="D154" s="54"/>
      <c r="E154" s="54"/>
    </row>
    <row r="155" spans="4:5" ht="12.75">
      <c r="D155" s="54"/>
      <c r="E155" s="54"/>
    </row>
    <row r="156" spans="4:5" ht="12.75">
      <c r="D156" s="54"/>
      <c r="E156" s="54"/>
    </row>
    <row r="157" spans="4:5" ht="12.75">
      <c r="D157" s="54"/>
      <c r="E157" s="54"/>
    </row>
    <row r="158" spans="4:5" ht="12.75">
      <c r="D158" s="54"/>
      <c r="E158" s="54"/>
    </row>
    <row r="159" spans="4:5" ht="12.75">
      <c r="D159" s="54"/>
      <c r="E159" s="54"/>
    </row>
    <row r="160" spans="4:5" ht="12.75">
      <c r="D160" s="54"/>
      <c r="E160" s="54"/>
    </row>
    <row r="161" spans="4:5" ht="12.75">
      <c r="D161" s="54"/>
      <c r="E161" s="54"/>
    </row>
    <row r="162" spans="4:5" ht="12.75">
      <c r="D162" s="54"/>
      <c r="E162" s="54"/>
    </row>
    <row r="163" spans="4:5" ht="12.75">
      <c r="D163" s="54"/>
      <c r="E163" s="54"/>
    </row>
    <row r="164" spans="4:5" ht="12.75">
      <c r="D164" s="54"/>
      <c r="E164" s="54"/>
    </row>
    <row r="165" spans="4:5" ht="12.75">
      <c r="D165" s="54"/>
      <c r="E165" s="54"/>
    </row>
    <row r="166" spans="4:5" ht="12.75">
      <c r="D166" s="54"/>
      <c r="E166" s="54"/>
    </row>
    <row r="167" spans="4:5" ht="12.75">
      <c r="D167" s="54"/>
      <c r="E167" s="54"/>
    </row>
    <row r="168" spans="4:5" ht="12.75">
      <c r="D168" s="54"/>
      <c r="E168" s="54"/>
    </row>
    <row r="169" spans="4:5" ht="12.75">
      <c r="D169" s="54"/>
      <c r="E169" s="54"/>
    </row>
    <row r="170" spans="4:5" ht="12.75">
      <c r="D170" s="54"/>
      <c r="E170" s="54"/>
    </row>
    <row r="171" spans="4:5" ht="12.75">
      <c r="D171" s="54"/>
      <c r="E171" s="54"/>
    </row>
    <row r="172" spans="4:5" ht="12.75">
      <c r="D172" s="54"/>
      <c r="E172" s="54"/>
    </row>
  </sheetData>
  <sheetProtection/>
  <mergeCells count="2">
    <mergeCell ref="B2:E2"/>
    <mergeCell ref="B3:E3"/>
  </mergeCells>
  <hyperlinks>
    <hyperlink ref="A43" r:id="rId1" display="http://www.chemistrydaily.com/chemistry/Methylene_chloride"/>
    <hyperlink ref="A62" r:id="rId2" display="http://www.engineeringtoolbox.com/water-thermal-properties-d_162.html"/>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G172"/>
  <sheetViews>
    <sheetView zoomScalePageLayoutView="0" workbookViewId="0" topLeftCell="A1">
      <selection activeCell="E48" sqref="E48"/>
    </sheetView>
  </sheetViews>
  <sheetFormatPr defaultColWidth="9.140625" defaultRowHeight="12.75"/>
  <cols>
    <col min="1" max="1" width="32.7109375" style="0" customWidth="1"/>
    <col min="2" max="2" width="16.7109375" style="0" customWidth="1"/>
    <col min="3" max="4" width="9.7109375" style="0" customWidth="1"/>
    <col min="5" max="5" width="16.7109375" style="0" customWidth="1"/>
  </cols>
  <sheetData>
    <row r="1" spans="1:5" ht="13.5" thickBot="1">
      <c r="A1" s="4" t="s">
        <v>234</v>
      </c>
      <c r="B1" s="26"/>
      <c r="C1" s="5"/>
      <c r="D1" s="7"/>
      <c r="E1" s="27"/>
    </row>
    <row r="2" spans="1:5" ht="124.5" customHeight="1">
      <c r="A2" s="14" t="s">
        <v>211</v>
      </c>
      <c r="B2" s="85" t="s">
        <v>11</v>
      </c>
      <c r="C2" s="86"/>
      <c r="D2" s="86"/>
      <c r="E2" s="87"/>
    </row>
    <row r="3" spans="1:5" ht="45.75" customHeight="1">
      <c r="A3" s="15" t="s">
        <v>257</v>
      </c>
      <c r="B3" s="88" t="s">
        <v>14</v>
      </c>
      <c r="C3" s="89"/>
      <c r="D3" s="89"/>
      <c r="E3" s="90"/>
    </row>
    <row r="4" spans="1:5" ht="27.75" customHeight="1">
      <c r="A4" s="31" t="s">
        <v>223</v>
      </c>
      <c r="B4" s="58" t="s">
        <v>256</v>
      </c>
      <c r="C4" s="43" t="s">
        <v>205</v>
      </c>
      <c r="D4" s="43" t="s">
        <v>208</v>
      </c>
      <c r="E4" s="43" t="s">
        <v>206</v>
      </c>
    </row>
    <row r="5" spans="1:5" ht="12.75">
      <c r="A5" s="30" t="s">
        <v>209</v>
      </c>
      <c r="B5" s="34">
        <v>24</v>
      </c>
      <c r="C5" s="33">
        <v>900</v>
      </c>
      <c r="D5" s="45">
        <f>(C5*2.2)/264.2</f>
        <v>7.49432248296745</v>
      </c>
      <c r="E5" s="45">
        <f>B5*D5</f>
        <v>179.8637395912188</v>
      </c>
    </row>
    <row r="6" spans="1:5" ht="12.75">
      <c r="A6" s="3" t="s">
        <v>224</v>
      </c>
      <c r="B6" s="2"/>
      <c r="C6" s="35">
        <v>785</v>
      </c>
      <c r="D6" s="46">
        <f>(C6*2.2)/264.2</f>
        <v>6.536714610143831</v>
      </c>
      <c r="E6" s="47">
        <f>B6*D6</f>
        <v>0</v>
      </c>
    </row>
    <row r="7" spans="1:7" ht="12.75">
      <c r="A7" s="3" t="s">
        <v>225</v>
      </c>
      <c r="B7" s="2"/>
      <c r="C7" s="61">
        <v>910</v>
      </c>
      <c r="D7" s="46">
        <f aca="true" t="shared" si="0" ref="D7:D44">(C7*2.2)/264.2</f>
        <v>7.577592732778199</v>
      </c>
      <c r="E7" s="47">
        <f aca="true" t="shared" si="1" ref="E7:E44">B7*D7</f>
        <v>0</v>
      </c>
      <c r="G7" s="18"/>
    </row>
    <row r="8" spans="1:7" ht="12.75">
      <c r="A8" s="3" t="s">
        <v>226</v>
      </c>
      <c r="B8" s="2"/>
      <c r="C8" s="35">
        <v>745</v>
      </c>
      <c r="D8" s="46">
        <f t="shared" si="0"/>
        <v>6.203633610900834</v>
      </c>
      <c r="E8" s="47">
        <f t="shared" si="1"/>
        <v>0</v>
      </c>
      <c r="G8" s="18"/>
    </row>
    <row r="9" spans="1:7" ht="12.75">
      <c r="A9" s="3" t="s">
        <v>35</v>
      </c>
      <c r="B9" s="2"/>
      <c r="C9" s="61">
        <v>599</v>
      </c>
      <c r="D9" s="46">
        <f t="shared" si="0"/>
        <v>4.9878879636638915</v>
      </c>
      <c r="E9" s="47">
        <f t="shared" si="1"/>
        <v>0</v>
      </c>
      <c r="G9" s="17"/>
    </row>
    <row r="10" spans="1:5" ht="12.75">
      <c r="A10" s="3" t="s">
        <v>43</v>
      </c>
      <c r="B10" s="2"/>
      <c r="C10" s="61">
        <v>956.1</v>
      </c>
      <c r="D10" s="46">
        <f t="shared" si="0"/>
        <v>7.961468584405754</v>
      </c>
      <c r="E10" s="47">
        <f t="shared" si="1"/>
        <v>0</v>
      </c>
    </row>
    <row r="11" spans="1:5" ht="12.75">
      <c r="A11" s="3" t="s">
        <v>169</v>
      </c>
      <c r="B11" s="2"/>
      <c r="C11" s="61">
        <v>149</v>
      </c>
      <c r="D11" s="46">
        <f t="shared" si="0"/>
        <v>1.2407267221801666</v>
      </c>
      <c r="E11" s="47">
        <f t="shared" si="1"/>
        <v>0</v>
      </c>
    </row>
    <row r="12" spans="1:5" ht="12.75">
      <c r="A12" s="3" t="s">
        <v>168</v>
      </c>
      <c r="B12" s="2"/>
      <c r="C12" s="61">
        <v>216</v>
      </c>
      <c r="D12" s="46">
        <f t="shared" si="0"/>
        <v>1.798637395912188</v>
      </c>
      <c r="E12" s="47">
        <f t="shared" si="1"/>
        <v>0</v>
      </c>
    </row>
    <row r="13" spans="1:5" ht="12.75">
      <c r="A13" s="3" t="s">
        <v>48</v>
      </c>
      <c r="B13" s="2"/>
      <c r="C13" s="61">
        <v>924</v>
      </c>
      <c r="D13" s="46">
        <f t="shared" si="0"/>
        <v>7.6941710825132485</v>
      </c>
      <c r="E13" s="47">
        <f t="shared" si="1"/>
        <v>0</v>
      </c>
    </row>
    <row r="14" spans="1:5" ht="12.75">
      <c r="A14" s="3" t="s">
        <v>227</v>
      </c>
      <c r="B14" s="2"/>
      <c r="C14" s="35">
        <v>437.5</v>
      </c>
      <c r="D14" s="46">
        <f t="shared" si="0"/>
        <v>3.6430734292202884</v>
      </c>
      <c r="E14" s="47">
        <f t="shared" si="1"/>
        <v>0</v>
      </c>
    </row>
    <row r="15" spans="1:5" ht="12.75">
      <c r="A15" s="3" t="s">
        <v>49</v>
      </c>
      <c r="B15" s="2"/>
      <c r="C15" s="61">
        <v>926</v>
      </c>
      <c r="D15" s="46">
        <f t="shared" si="0"/>
        <v>7.7108251324753985</v>
      </c>
      <c r="E15" s="47">
        <f t="shared" si="1"/>
        <v>0</v>
      </c>
    </row>
    <row r="16" spans="1:5" ht="12.75">
      <c r="A16" s="3" t="s">
        <v>55</v>
      </c>
      <c r="B16" s="2"/>
      <c r="C16" s="61">
        <v>862</v>
      </c>
      <c r="D16" s="46">
        <f t="shared" si="0"/>
        <v>7.177895533686602</v>
      </c>
      <c r="E16" s="47">
        <f t="shared" si="1"/>
        <v>0</v>
      </c>
    </row>
    <row r="17" spans="1:5" ht="12.75">
      <c r="A17" s="3" t="s">
        <v>54</v>
      </c>
      <c r="B17" s="2"/>
      <c r="C17" s="61">
        <v>847</v>
      </c>
      <c r="D17" s="46">
        <f t="shared" si="0"/>
        <v>7.052990158970478</v>
      </c>
      <c r="E17" s="47">
        <f t="shared" si="1"/>
        <v>0</v>
      </c>
    </row>
    <row r="18" spans="1:5" ht="12.75">
      <c r="A18" s="3" t="s">
        <v>53</v>
      </c>
      <c r="B18" s="2"/>
      <c r="C18" s="61">
        <v>825</v>
      </c>
      <c r="D18" s="46">
        <f t="shared" si="0"/>
        <v>6.86979560938683</v>
      </c>
      <c r="E18" s="47">
        <f t="shared" si="1"/>
        <v>0</v>
      </c>
    </row>
    <row r="19" spans="1:5" ht="12.75">
      <c r="A19" s="3" t="s">
        <v>52</v>
      </c>
      <c r="B19" s="2"/>
      <c r="C19" s="61">
        <v>790</v>
      </c>
      <c r="D19" s="46">
        <f t="shared" si="0"/>
        <v>6.578349735049207</v>
      </c>
      <c r="E19" s="47">
        <f t="shared" si="1"/>
        <v>0</v>
      </c>
    </row>
    <row r="20" spans="1:5" ht="12.75">
      <c r="A20" s="3" t="s">
        <v>163</v>
      </c>
      <c r="B20" s="2"/>
      <c r="C20" s="61">
        <v>915</v>
      </c>
      <c r="D20" s="46">
        <f t="shared" si="0"/>
        <v>7.619227857683574</v>
      </c>
      <c r="E20" s="47">
        <f t="shared" si="1"/>
        <v>0</v>
      </c>
    </row>
    <row r="21" spans="1:5" ht="12.75">
      <c r="A21" s="3" t="s">
        <v>56</v>
      </c>
      <c r="B21" s="2"/>
      <c r="C21" s="61">
        <v>973</v>
      </c>
      <c r="D21" s="46">
        <f t="shared" si="0"/>
        <v>8.102195306585921</v>
      </c>
      <c r="E21" s="47">
        <f t="shared" si="1"/>
        <v>0</v>
      </c>
    </row>
    <row r="22" spans="1:5" ht="12.75">
      <c r="A22" s="3" t="s">
        <v>57</v>
      </c>
      <c r="B22" s="2"/>
      <c r="C22" s="61">
        <v>873</v>
      </c>
      <c r="D22" s="46">
        <f t="shared" si="0"/>
        <v>7.269492808478426</v>
      </c>
      <c r="E22" s="47">
        <f t="shared" si="1"/>
        <v>0</v>
      </c>
    </row>
    <row r="23" spans="1:5" ht="12.75">
      <c r="A23" s="3" t="s">
        <v>228</v>
      </c>
      <c r="B23" s="2"/>
      <c r="C23" s="61">
        <v>885</v>
      </c>
      <c r="D23" s="46">
        <f t="shared" si="0"/>
        <v>7.369417108251326</v>
      </c>
      <c r="E23" s="47">
        <f t="shared" si="1"/>
        <v>0</v>
      </c>
    </row>
    <row r="24" spans="1:5" ht="12.75">
      <c r="A24" s="3" t="s">
        <v>86</v>
      </c>
      <c r="B24" s="2"/>
      <c r="C24" s="61">
        <v>890</v>
      </c>
      <c r="D24" s="46">
        <f t="shared" si="0"/>
        <v>7.411052233156701</v>
      </c>
      <c r="E24" s="47">
        <f t="shared" si="1"/>
        <v>0</v>
      </c>
    </row>
    <row r="25" spans="1:5" ht="12.75">
      <c r="A25" s="3" t="s">
        <v>90</v>
      </c>
      <c r="B25" s="2"/>
      <c r="C25" s="61">
        <v>890</v>
      </c>
      <c r="D25" s="46">
        <f t="shared" si="0"/>
        <v>7.411052233156701</v>
      </c>
      <c r="E25" s="47">
        <f t="shared" si="1"/>
        <v>0</v>
      </c>
    </row>
    <row r="26" spans="1:5" ht="12.75">
      <c r="A26" s="3" t="s">
        <v>88</v>
      </c>
      <c r="B26" s="2"/>
      <c r="C26" s="61">
        <v>711</v>
      </c>
      <c r="D26" s="46">
        <f t="shared" si="0"/>
        <v>5.920514761544285</v>
      </c>
      <c r="E26" s="47">
        <f t="shared" si="1"/>
        <v>0</v>
      </c>
    </row>
    <row r="27" spans="1:5" ht="12.75">
      <c r="A27" s="3" t="s">
        <v>89</v>
      </c>
      <c r="B27" s="2"/>
      <c r="C27" s="61">
        <v>737</v>
      </c>
      <c r="D27" s="46">
        <f t="shared" si="0"/>
        <v>6.137017411052234</v>
      </c>
      <c r="E27" s="47">
        <f t="shared" si="1"/>
        <v>0</v>
      </c>
    </row>
    <row r="28" spans="1:5" ht="12.75">
      <c r="A28" s="3" t="s">
        <v>170</v>
      </c>
      <c r="B28" s="2"/>
      <c r="C28" s="61">
        <v>930</v>
      </c>
      <c r="D28" s="46">
        <f t="shared" si="0"/>
        <v>7.744133232399698</v>
      </c>
      <c r="E28" s="47">
        <f t="shared" si="1"/>
        <v>0</v>
      </c>
    </row>
    <row r="29" spans="1:5" ht="12.75">
      <c r="A29" s="3" t="s">
        <v>104</v>
      </c>
      <c r="B29" s="2"/>
      <c r="C29" s="61">
        <v>820.1</v>
      </c>
      <c r="D29" s="46">
        <f t="shared" si="0"/>
        <v>6.828993186979562</v>
      </c>
      <c r="E29" s="47">
        <f t="shared" si="1"/>
        <v>0</v>
      </c>
    </row>
    <row r="30" spans="1:5" ht="12.75">
      <c r="A30" s="3" t="s">
        <v>106</v>
      </c>
      <c r="B30" s="2"/>
      <c r="C30" s="61">
        <v>929.1</v>
      </c>
      <c r="D30" s="46">
        <f t="shared" si="0"/>
        <v>7.7366389099167305</v>
      </c>
      <c r="E30" s="47">
        <f t="shared" si="1"/>
        <v>0</v>
      </c>
    </row>
    <row r="31" spans="1:5" ht="12.75">
      <c r="A31" s="3" t="s">
        <v>229</v>
      </c>
      <c r="B31" s="2"/>
      <c r="C31" s="35">
        <v>800</v>
      </c>
      <c r="D31" s="46">
        <f t="shared" si="0"/>
        <v>6.661619984859955</v>
      </c>
      <c r="E31" s="47">
        <f t="shared" si="1"/>
        <v>0</v>
      </c>
    </row>
    <row r="32" spans="1:5" ht="12.75">
      <c r="A32" s="3" t="s">
        <v>180</v>
      </c>
      <c r="B32" s="2"/>
      <c r="C32" s="61">
        <v>881</v>
      </c>
      <c r="D32" s="46">
        <f t="shared" si="0"/>
        <v>7.336109008327026</v>
      </c>
      <c r="E32" s="47">
        <f t="shared" si="1"/>
        <v>0</v>
      </c>
    </row>
    <row r="33" spans="1:5" ht="12.75">
      <c r="A33" s="3" t="s">
        <v>230</v>
      </c>
      <c r="B33" s="2"/>
      <c r="C33" s="61">
        <v>860</v>
      </c>
      <c r="D33" s="46">
        <f t="shared" si="0"/>
        <v>7.161241483724452</v>
      </c>
      <c r="E33" s="47">
        <f t="shared" si="1"/>
        <v>0</v>
      </c>
    </row>
    <row r="34" spans="1:5" ht="12.75">
      <c r="A34" s="3" t="s">
        <v>124</v>
      </c>
      <c r="B34" s="2"/>
      <c r="C34" s="61">
        <v>711</v>
      </c>
      <c r="D34" s="46">
        <f t="shared" si="0"/>
        <v>5.920514761544285</v>
      </c>
      <c r="E34" s="47">
        <f t="shared" si="1"/>
        <v>0</v>
      </c>
    </row>
    <row r="35" spans="1:5" ht="12.75">
      <c r="A35" s="3" t="s">
        <v>125</v>
      </c>
      <c r="B35" s="2"/>
      <c r="C35" s="61">
        <v>737</v>
      </c>
      <c r="D35" s="46">
        <f t="shared" si="0"/>
        <v>6.137017411052234</v>
      </c>
      <c r="E35" s="47">
        <f t="shared" si="1"/>
        <v>0</v>
      </c>
    </row>
    <row r="36" spans="1:5" ht="12.75">
      <c r="A36" s="3" t="s">
        <v>130</v>
      </c>
      <c r="B36" s="2"/>
      <c r="C36" s="61">
        <v>583.07</v>
      </c>
      <c r="D36" s="46">
        <f t="shared" si="0"/>
        <v>4.855238455715368</v>
      </c>
      <c r="E36" s="47">
        <f t="shared" si="1"/>
        <v>0</v>
      </c>
    </row>
    <row r="37" spans="1:5" ht="12.75">
      <c r="A37" s="3" t="s">
        <v>131</v>
      </c>
      <c r="B37" s="2"/>
      <c r="C37" s="61">
        <v>494</v>
      </c>
      <c r="D37" s="46">
        <f t="shared" si="0"/>
        <v>4.113550340651023</v>
      </c>
      <c r="E37" s="47">
        <f t="shared" si="1"/>
        <v>0</v>
      </c>
    </row>
    <row r="38" spans="1:5" ht="12.75">
      <c r="A38" s="3" t="s">
        <v>137</v>
      </c>
      <c r="B38" s="2"/>
      <c r="C38" s="61">
        <v>920</v>
      </c>
      <c r="D38" s="46">
        <f t="shared" si="0"/>
        <v>7.660862982588949</v>
      </c>
      <c r="E38" s="47">
        <f t="shared" si="1"/>
        <v>0</v>
      </c>
    </row>
    <row r="39" spans="1:5" ht="12.75">
      <c r="A39" s="3" t="s">
        <v>139</v>
      </c>
      <c r="B39" s="2"/>
      <c r="C39" s="61">
        <v>980</v>
      </c>
      <c r="D39" s="46">
        <f t="shared" si="0"/>
        <v>8.160484481453445</v>
      </c>
      <c r="E39" s="47">
        <f t="shared" si="1"/>
        <v>0</v>
      </c>
    </row>
    <row r="40" spans="1:5" ht="12.75">
      <c r="A40" s="3" t="s">
        <v>141</v>
      </c>
      <c r="B40" s="2"/>
      <c r="C40" s="61">
        <v>760</v>
      </c>
      <c r="D40" s="46">
        <f t="shared" si="0"/>
        <v>6.328538985616958</v>
      </c>
      <c r="E40" s="47">
        <f t="shared" si="1"/>
        <v>0</v>
      </c>
    </row>
    <row r="41" spans="1:5" ht="12.75">
      <c r="A41" s="3" t="s">
        <v>231</v>
      </c>
      <c r="B41" s="2"/>
      <c r="C41" s="61">
        <v>926</v>
      </c>
      <c r="D41" s="46">
        <f t="shared" si="0"/>
        <v>7.7108251324753985</v>
      </c>
      <c r="E41" s="47">
        <f t="shared" si="1"/>
        <v>0</v>
      </c>
    </row>
    <row r="42" spans="1:5" ht="12.75">
      <c r="A42" s="3" t="s">
        <v>147</v>
      </c>
      <c r="B42" s="2"/>
      <c r="C42" s="61">
        <v>920</v>
      </c>
      <c r="D42" s="46">
        <f t="shared" si="0"/>
        <v>7.660862982588949</v>
      </c>
      <c r="E42" s="47">
        <f t="shared" si="1"/>
        <v>0</v>
      </c>
    </row>
    <row r="43" spans="1:5" ht="12.75">
      <c r="A43" s="3" t="s">
        <v>157</v>
      </c>
      <c r="B43" s="2"/>
      <c r="C43" s="61">
        <v>925</v>
      </c>
      <c r="D43" s="46">
        <f t="shared" si="0"/>
        <v>7.702498107494324</v>
      </c>
      <c r="E43" s="47">
        <f t="shared" si="1"/>
        <v>0</v>
      </c>
    </row>
    <row r="44" spans="1:5" ht="12.75">
      <c r="A44" s="3" t="s">
        <v>232</v>
      </c>
      <c r="B44" s="2"/>
      <c r="C44" s="35">
        <v>372.5</v>
      </c>
      <c r="D44" s="46">
        <f t="shared" si="0"/>
        <v>3.101816805450417</v>
      </c>
      <c r="E44" s="47">
        <f t="shared" si="1"/>
        <v>0</v>
      </c>
    </row>
    <row r="45" spans="1:5" ht="111.75" customHeight="1">
      <c r="A45" s="91" t="s">
        <v>16</v>
      </c>
      <c r="B45" s="92"/>
      <c r="C45" s="92"/>
      <c r="D45" s="93"/>
      <c r="E45" s="93"/>
    </row>
    <row r="46" spans="4:5" ht="12.75">
      <c r="D46" s="54"/>
      <c r="E46" s="54"/>
    </row>
    <row r="47" spans="4:5" ht="12.75">
      <c r="D47" s="54"/>
      <c r="E47" s="54"/>
    </row>
    <row r="48" spans="4:5" ht="12.75">
      <c r="D48" s="54"/>
      <c r="E48" s="54"/>
    </row>
    <row r="49" spans="4:5" ht="12.75">
      <c r="D49" s="54"/>
      <c r="E49" s="54"/>
    </row>
    <row r="50" spans="4:5" ht="12.75">
      <c r="D50" s="54"/>
      <c r="E50" s="54"/>
    </row>
    <row r="51" spans="4:5" ht="12.75">
      <c r="D51" s="54"/>
      <c r="E51" s="54"/>
    </row>
    <row r="52" spans="4:5" ht="12.75">
      <c r="D52" s="54"/>
      <c r="E52" s="54"/>
    </row>
    <row r="53" spans="4:5" ht="12.75">
      <c r="D53" s="54"/>
      <c r="E53" s="54"/>
    </row>
    <row r="54" spans="4:5" ht="12.75">
      <c r="D54" s="54"/>
      <c r="E54" s="54"/>
    </row>
    <row r="55" spans="4:5" ht="12.75">
      <c r="D55" s="54"/>
      <c r="E55" s="54"/>
    </row>
    <row r="56" spans="4:5" ht="12.75">
      <c r="D56" s="54"/>
      <c r="E56" s="54"/>
    </row>
    <row r="57" spans="4:5" ht="12.75">
      <c r="D57" s="54"/>
      <c r="E57" s="54"/>
    </row>
    <row r="58" spans="4:5" ht="12.75">
      <c r="D58" s="54"/>
      <c r="E58" s="54"/>
    </row>
    <row r="59" spans="4:5" ht="12.75">
      <c r="D59" s="54"/>
      <c r="E59" s="54"/>
    </row>
    <row r="60" spans="4:5" ht="12.75">
      <c r="D60" s="54"/>
      <c r="E60" s="54"/>
    </row>
    <row r="61" spans="4:5" ht="12.75">
      <c r="D61" s="54"/>
      <c r="E61" s="54"/>
    </row>
    <row r="62" spans="4:5" ht="12.75">
      <c r="D62" s="54"/>
      <c r="E62" s="54"/>
    </row>
    <row r="63" spans="4:5" ht="12.75">
      <c r="D63" s="54"/>
      <c r="E63" s="54"/>
    </row>
    <row r="64" spans="4:5" ht="12.75">
      <c r="D64" s="54"/>
      <c r="E64" s="54"/>
    </row>
    <row r="65" spans="4:5" ht="12.75">
      <c r="D65" s="54"/>
      <c r="E65" s="54"/>
    </row>
    <row r="66" spans="4:5" ht="12.75">
      <c r="D66" s="54"/>
      <c r="E66" s="54"/>
    </row>
    <row r="67" spans="4:5" ht="12.75">
      <c r="D67" s="54"/>
      <c r="E67" s="54"/>
    </row>
    <row r="68" spans="4:5" ht="12.75">
      <c r="D68" s="54"/>
      <c r="E68" s="54"/>
    </row>
    <row r="69" spans="4:5" ht="12.75">
      <c r="D69" s="54"/>
      <c r="E69" s="54"/>
    </row>
    <row r="70" spans="4:5" ht="12.75">
      <c r="D70" s="54"/>
      <c r="E70" s="54"/>
    </row>
    <row r="71" spans="4:5" ht="12.75">
      <c r="D71" s="54"/>
      <c r="E71" s="54"/>
    </row>
    <row r="72" spans="4:5" ht="12.75">
      <c r="D72" s="54"/>
      <c r="E72" s="54"/>
    </row>
    <row r="73" spans="4:5" ht="12.75">
      <c r="D73" s="54"/>
      <c r="E73" s="54"/>
    </row>
    <row r="74" spans="4:5" ht="12.75">
      <c r="D74" s="54"/>
      <c r="E74" s="54"/>
    </row>
    <row r="75" spans="4:5" ht="12.75">
      <c r="D75" s="54"/>
      <c r="E75" s="54"/>
    </row>
    <row r="76" spans="4:5" ht="12.75">
      <c r="D76" s="54"/>
      <c r="E76" s="54"/>
    </row>
    <row r="77" spans="4:5" ht="12.75">
      <c r="D77" s="54"/>
      <c r="E77" s="54"/>
    </row>
    <row r="78" spans="4:5" ht="12.75">
      <c r="D78" s="54"/>
      <c r="E78" s="54"/>
    </row>
    <row r="79" spans="4:5" ht="12.75">
      <c r="D79" s="54"/>
      <c r="E79" s="54"/>
    </row>
    <row r="80" spans="4:5" ht="12.75">
      <c r="D80" s="54"/>
      <c r="E80" s="54"/>
    </row>
    <row r="81" spans="4:5" ht="12.75">
      <c r="D81" s="54"/>
      <c r="E81" s="54"/>
    </row>
    <row r="82" spans="4:5" ht="12.75">
      <c r="D82" s="54"/>
      <c r="E82" s="54"/>
    </row>
    <row r="83" spans="4:5" ht="12.75">
      <c r="D83" s="54"/>
      <c r="E83" s="54"/>
    </row>
    <row r="84" spans="4:5" ht="12.75">
      <c r="D84" s="54"/>
      <c r="E84" s="54"/>
    </row>
    <row r="85" spans="4:5" ht="12.75">
      <c r="D85" s="54"/>
      <c r="E85" s="54"/>
    </row>
    <row r="86" spans="4:5" ht="12.75">
      <c r="D86" s="54"/>
      <c r="E86" s="54"/>
    </row>
    <row r="87" spans="4:5" ht="12.75">
      <c r="D87" s="54"/>
      <c r="E87" s="54"/>
    </row>
    <row r="88" spans="4:5" ht="12.75">
      <c r="D88" s="54"/>
      <c r="E88" s="54"/>
    </row>
    <row r="89" spans="4:5" ht="12.75">
      <c r="D89" s="54"/>
      <c r="E89" s="54"/>
    </row>
    <row r="90" spans="4:5" ht="12.75">
      <c r="D90" s="54"/>
      <c r="E90" s="54"/>
    </row>
    <row r="91" spans="4:5" ht="12.75">
      <c r="D91" s="54"/>
      <c r="E91" s="54"/>
    </row>
    <row r="92" spans="4:5" ht="12.75">
      <c r="D92" s="54"/>
      <c r="E92" s="54"/>
    </row>
    <row r="93" spans="4:5" ht="12.75">
      <c r="D93" s="54"/>
      <c r="E93" s="54"/>
    </row>
    <row r="94" spans="4:5" ht="12.75">
      <c r="D94" s="54"/>
      <c r="E94" s="54"/>
    </row>
    <row r="95" spans="4:5" ht="12.75">
      <c r="D95" s="54"/>
      <c r="E95" s="54"/>
    </row>
    <row r="96" spans="4:5" ht="12.75">
      <c r="D96" s="54"/>
      <c r="E96" s="54"/>
    </row>
    <row r="97" spans="4:5" ht="12.75">
      <c r="D97" s="54"/>
      <c r="E97" s="54"/>
    </row>
    <row r="98" spans="4:5" ht="12.75">
      <c r="D98" s="54"/>
      <c r="E98" s="54"/>
    </row>
    <row r="99" spans="4:5" ht="12.75">
      <c r="D99" s="54"/>
      <c r="E99" s="54"/>
    </row>
    <row r="100" spans="4:5" ht="12.75">
      <c r="D100" s="54"/>
      <c r="E100" s="54"/>
    </row>
    <row r="101" spans="4:5" ht="12.75">
      <c r="D101" s="54"/>
      <c r="E101" s="54"/>
    </row>
    <row r="102" spans="4:5" ht="12.75">
      <c r="D102" s="54"/>
      <c r="E102" s="54"/>
    </row>
    <row r="103" spans="4:5" ht="12.75">
      <c r="D103" s="54"/>
      <c r="E103" s="54"/>
    </row>
    <row r="104" spans="4:5" ht="12.75">
      <c r="D104" s="54"/>
      <c r="E104" s="54"/>
    </row>
    <row r="105" spans="4:5" ht="12.75">
      <c r="D105" s="54"/>
      <c r="E105" s="54"/>
    </row>
    <row r="106" spans="4:5" ht="12.75">
      <c r="D106" s="54"/>
      <c r="E106" s="54"/>
    </row>
    <row r="107" spans="4:5" ht="12.75">
      <c r="D107" s="54"/>
      <c r="E107" s="54"/>
    </row>
    <row r="108" spans="4:5" ht="12.75">
      <c r="D108" s="54"/>
      <c r="E108" s="54"/>
    </row>
    <row r="109" spans="4:5" ht="12.75">
      <c r="D109" s="54"/>
      <c r="E109" s="54"/>
    </row>
    <row r="110" spans="4:5" ht="12.75">
      <c r="D110" s="54"/>
      <c r="E110" s="54"/>
    </row>
    <row r="111" spans="4:5" ht="12.75">
      <c r="D111" s="54"/>
      <c r="E111" s="54"/>
    </row>
    <row r="112" spans="4:5" ht="12.75">
      <c r="D112" s="54"/>
      <c r="E112" s="54"/>
    </row>
    <row r="113" spans="4:5" ht="12.75">
      <c r="D113" s="54"/>
      <c r="E113" s="54"/>
    </row>
    <row r="114" spans="4:5" ht="12.75">
      <c r="D114" s="54"/>
      <c r="E114" s="54"/>
    </row>
    <row r="115" spans="4:5" ht="12.75">
      <c r="D115" s="54"/>
      <c r="E115" s="54"/>
    </row>
    <row r="116" spans="4:5" ht="12.75">
      <c r="D116" s="54"/>
      <c r="E116" s="54"/>
    </row>
    <row r="117" spans="4:5" ht="12.75">
      <c r="D117" s="54"/>
      <c r="E117" s="54"/>
    </row>
    <row r="118" spans="4:5" ht="12.75">
      <c r="D118" s="54"/>
      <c r="E118" s="54"/>
    </row>
    <row r="119" spans="4:5" ht="12.75">
      <c r="D119" s="54"/>
      <c r="E119" s="54"/>
    </row>
    <row r="120" spans="4:5" ht="12.75">
      <c r="D120" s="54"/>
      <c r="E120" s="54"/>
    </row>
    <row r="121" spans="4:5" ht="12.75">
      <c r="D121" s="54"/>
      <c r="E121" s="54"/>
    </row>
    <row r="122" spans="4:5" ht="12.75">
      <c r="D122" s="54"/>
      <c r="E122" s="54"/>
    </row>
    <row r="123" spans="4:5" ht="12.75">
      <c r="D123" s="54"/>
      <c r="E123" s="54"/>
    </row>
    <row r="124" spans="4:5" ht="12.75">
      <c r="D124" s="54"/>
      <c r="E124" s="54"/>
    </row>
    <row r="125" spans="4:5" ht="12.75">
      <c r="D125" s="54"/>
      <c r="E125" s="54"/>
    </row>
    <row r="126" spans="4:5" ht="12.75">
      <c r="D126" s="54"/>
      <c r="E126" s="54"/>
    </row>
    <row r="127" spans="4:5" ht="12.75">
      <c r="D127" s="54"/>
      <c r="E127" s="54"/>
    </row>
    <row r="128" spans="4:5" ht="12.75">
      <c r="D128" s="54"/>
      <c r="E128" s="54"/>
    </row>
    <row r="129" spans="4:5" ht="12.75">
      <c r="D129" s="54"/>
      <c r="E129" s="54"/>
    </row>
    <row r="130" spans="4:5" ht="12.75">
      <c r="D130" s="54"/>
      <c r="E130" s="54"/>
    </row>
    <row r="131" spans="4:5" ht="12.75">
      <c r="D131" s="54"/>
      <c r="E131" s="54"/>
    </row>
    <row r="132" spans="4:5" ht="12.75">
      <c r="D132" s="54"/>
      <c r="E132" s="54"/>
    </row>
    <row r="133" spans="4:5" ht="12.75">
      <c r="D133" s="54"/>
      <c r="E133" s="54"/>
    </row>
    <row r="134" spans="4:5" ht="12.75">
      <c r="D134" s="54"/>
      <c r="E134" s="54"/>
    </row>
    <row r="135" spans="4:5" ht="12.75">
      <c r="D135" s="54"/>
      <c r="E135" s="54"/>
    </row>
    <row r="136" spans="4:5" ht="12.75">
      <c r="D136" s="54"/>
      <c r="E136" s="54"/>
    </row>
    <row r="137" spans="4:5" ht="12.75">
      <c r="D137" s="54"/>
      <c r="E137" s="54"/>
    </row>
    <row r="138" spans="4:5" ht="12.75">
      <c r="D138" s="54"/>
      <c r="E138" s="54"/>
    </row>
    <row r="139" spans="4:5" ht="12.75">
      <c r="D139" s="54"/>
      <c r="E139" s="54"/>
    </row>
    <row r="140" spans="4:5" ht="12.75">
      <c r="D140" s="54"/>
      <c r="E140" s="54"/>
    </row>
    <row r="141" spans="4:5" ht="12.75">
      <c r="D141" s="54"/>
      <c r="E141" s="54"/>
    </row>
    <row r="142" spans="4:5" ht="12.75">
      <c r="D142" s="54"/>
      <c r="E142" s="54"/>
    </row>
    <row r="143" spans="4:5" ht="12.75">
      <c r="D143" s="54"/>
      <c r="E143" s="54"/>
    </row>
    <row r="144" spans="4:5" ht="12.75">
      <c r="D144" s="54"/>
      <c r="E144" s="54"/>
    </row>
    <row r="145" spans="4:5" ht="12.75">
      <c r="D145" s="54"/>
      <c r="E145" s="54"/>
    </row>
    <row r="146" spans="4:5" ht="12.75">
      <c r="D146" s="54"/>
      <c r="E146" s="54"/>
    </row>
    <row r="147" spans="4:5" ht="12.75">
      <c r="D147" s="54"/>
      <c r="E147" s="54"/>
    </row>
    <row r="148" spans="4:5" ht="12.75">
      <c r="D148" s="54"/>
      <c r="E148" s="54"/>
    </row>
    <row r="149" spans="4:5" ht="12.75">
      <c r="D149" s="54"/>
      <c r="E149" s="54"/>
    </row>
    <row r="150" spans="4:5" ht="12.75">
      <c r="D150" s="54"/>
      <c r="E150" s="54"/>
    </row>
    <row r="151" spans="4:5" ht="12.75">
      <c r="D151" s="54"/>
      <c r="E151" s="54"/>
    </row>
    <row r="152" spans="4:5" ht="12.75">
      <c r="D152" s="54"/>
      <c r="E152" s="54"/>
    </row>
    <row r="153" spans="4:5" ht="12.75">
      <c r="D153" s="54"/>
      <c r="E153" s="54"/>
    </row>
    <row r="154" spans="4:5" ht="12.75">
      <c r="D154" s="54"/>
      <c r="E154" s="54"/>
    </row>
    <row r="155" spans="4:5" ht="12.75">
      <c r="D155" s="54"/>
      <c r="E155" s="54"/>
    </row>
    <row r="156" spans="4:5" ht="12.75">
      <c r="D156" s="54"/>
      <c r="E156" s="54"/>
    </row>
    <row r="157" spans="4:5" ht="12.75">
      <c r="D157" s="54"/>
      <c r="E157" s="54"/>
    </row>
    <row r="158" spans="4:5" ht="12.75">
      <c r="D158" s="54"/>
      <c r="E158" s="54"/>
    </row>
    <row r="159" spans="4:5" ht="12.75">
      <c r="D159" s="54"/>
      <c r="E159" s="54"/>
    </row>
    <row r="160" spans="4:5" ht="12.75">
      <c r="D160" s="54"/>
      <c r="E160" s="54"/>
    </row>
    <row r="161" spans="4:5" ht="12.75">
      <c r="D161" s="54"/>
      <c r="E161" s="54"/>
    </row>
    <row r="162" spans="4:5" ht="12.75">
      <c r="D162" s="54"/>
      <c r="E162" s="54"/>
    </row>
    <row r="163" spans="4:5" ht="12.75">
      <c r="D163" s="54"/>
      <c r="E163" s="54"/>
    </row>
    <row r="164" spans="4:5" ht="12.75">
      <c r="D164" s="54"/>
      <c r="E164" s="54"/>
    </row>
    <row r="165" spans="4:5" ht="12.75">
      <c r="D165" s="54"/>
      <c r="E165" s="54"/>
    </row>
    <row r="166" spans="4:5" ht="12.75">
      <c r="D166" s="54"/>
      <c r="E166" s="54"/>
    </row>
    <row r="167" spans="4:5" ht="12.75">
      <c r="D167" s="54"/>
      <c r="E167" s="54"/>
    </row>
    <row r="168" spans="4:5" ht="12.75">
      <c r="D168" s="54"/>
      <c r="E168" s="54"/>
    </row>
    <row r="169" spans="4:5" ht="12.75">
      <c r="D169" s="54"/>
      <c r="E169" s="54"/>
    </row>
    <row r="170" spans="4:5" ht="12.75">
      <c r="D170" s="54"/>
      <c r="E170" s="54"/>
    </row>
    <row r="171" spans="4:5" ht="12.75">
      <c r="D171" s="54"/>
      <c r="E171" s="54"/>
    </row>
    <row r="172" spans="4:5" ht="12.75">
      <c r="D172" s="54"/>
      <c r="E172" s="54"/>
    </row>
  </sheetData>
  <sheetProtection/>
  <mergeCells count="3">
    <mergeCell ref="B2:E2"/>
    <mergeCell ref="B3:E3"/>
    <mergeCell ref="A45:E4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E172"/>
  <sheetViews>
    <sheetView zoomScalePageLayoutView="0" workbookViewId="0" topLeftCell="A1">
      <selection activeCell="A19" sqref="A19"/>
    </sheetView>
  </sheetViews>
  <sheetFormatPr defaultColWidth="9.140625" defaultRowHeight="12.75"/>
  <cols>
    <col min="1" max="1" width="32.7109375" style="0" customWidth="1"/>
    <col min="2" max="2" width="16.7109375" style="0" customWidth="1"/>
    <col min="3" max="4" width="9.7109375" style="0" customWidth="1"/>
    <col min="5" max="5" width="16.7109375" style="0" customWidth="1"/>
  </cols>
  <sheetData>
    <row r="1" spans="1:5" ht="13.5" thickBot="1">
      <c r="A1" s="4" t="s">
        <v>18</v>
      </c>
      <c r="B1" s="26"/>
      <c r="C1" s="5"/>
      <c r="D1" s="7"/>
      <c r="E1" s="27"/>
    </row>
    <row r="2" spans="1:5" ht="124.5" customHeight="1">
      <c r="A2" s="14" t="s">
        <v>211</v>
      </c>
      <c r="B2" s="85" t="s">
        <v>12</v>
      </c>
      <c r="C2" s="86"/>
      <c r="D2" s="86"/>
      <c r="E2" s="87"/>
    </row>
    <row r="3" spans="1:5" ht="67.5" customHeight="1">
      <c r="A3" s="15" t="s">
        <v>257</v>
      </c>
      <c r="B3" s="88" t="s">
        <v>15</v>
      </c>
      <c r="C3" s="89"/>
      <c r="D3" s="89"/>
      <c r="E3" s="90"/>
    </row>
    <row r="4" spans="1:5" ht="22.5">
      <c r="A4" s="31" t="s">
        <v>17</v>
      </c>
      <c r="B4" s="58" t="s">
        <v>256</v>
      </c>
      <c r="C4" s="43" t="s">
        <v>205</v>
      </c>
      <c r="D4" s="43" t="s">
        <v>208</v>
      </c>
      <c r="E4" s="20" t="s">
        <v>206</v>
      </c>
    </row>
    <row r="5" spans="1:5" ht="12.75">
      <c r="A5" s="30" t="s">
        <v>209</v>
      </c>
      <c r="B5" s="34">
        <v>24</v>
      </c>
      <c r="C5" s="33">
        <v>900</v>
      </c>
      <c r="D5" s="45">
        <f>(C5*2.2)/264.2</f>
        <v>7.49432248296745</v>
      </c>
      <c r="E5" s="45">
        <f>B5*D5</f>
        <v>179.8637395912188</v>
      </c>
    </row>
    <row r="6" spans="1:5" ht="12.75">
      <c r="A6" s="3" t="s">
        <v>79</v>
      </c>
      <c r="B6" s="2"/>
      <c r="C6" s="61">
        <v>1311</v>
      </c>
      <c r="D6" s="48">
        <f>(C6*2.2)/264.2</f>
        <v>10.916729750189251</v>
      </c>
      <c r="E6" s="49">
        <f>B6*D6</f>
        <v>0</v>
      </c>
    </row>
    <row r="7" spans="1:5" ht="12.75">
      <c r="A7" s="3" t="s">
        <v>80</v>
      </c>
      <c r="B7" s="2"/>
      <c r="C7" s="61">
        <v>1194</v>
      </c>
      <c r="D7" s="48">
        <f aca="true" t="shared" si="0" ref="D7:D23">(C7*2.2)/264.2</f>
        <v>9.942467827403483</v>
      </c>
      <c r="E7" s="49">
        <f aca="true" t="shared" si="1" ref="E7:E23">B7*D7</f>
        <v>0</v>
      </c>
    </row>
    <row r="8" spans="1:5" ht="12.75">
      <c r="A8" s="3" t="s">
        <v>84</v>
      </c>
      <c r="B8" s="2"/>
      <c r="C8" s="61">
        <v>1490</v>
      </c>
      <c r="D8" s="48">
        <f t="shared" si="0"/>
        <v>12.407267221801668</v>
      </c>
      <c r="E8" s="49">
        <f t="shared" si="1"/>
        <v>0</v>
      </c>
    </row>
    <row r="9" spans="1:5" ht="12.75">
      <c r="A9" s="3" t="s">
        <v>85</v>
      </c>
      <c r="B9" s="2"/>
      <c r="C9" s="61">
        <v>1370</v>
      </c>
      <c r="D9" s="48">
        <f t="shared" si="0"/>
        <v>11.408024224072674</v>
      </c>
      <c r="E9" s="49">
        <f t="shared" si="1"/>
        <v>0</v>
      </c>
    </row>
    <row r="10" spans="1:5" ht="12.75" customHeight="1">
      <c r="A10" s="3" t="s">
        <v>78</v>
      </c>
      <c r="B10" s="2"/>
      <c r="C10" s="61">
        <v>1476</v>
      </c>
      <c r="D10" s="48">
        <f t="shared" si="0"/>
        <v>12.290688872066617</v>
      </c>
      <c r="E10" s="49">
        <f t="shared" si="1"/>
        <v>0</v>
      </c>
    </row>
    <row r="11" spans="1:5" ht="12.75">
      <c r="A11" s="3" t="s">
        <v>79</v>
      </c>
      <c r="B11" s="2"/>
      <c r="C11" s="61">
        <v>1310.95</v>
      </c>
      <c r="D11" s="48">
        <f t="shared" si="0"/>
        <v>10.916313398940197</v>
      </c>
      <c r="E11" s="49">
        <f t="shared" si="1"/>
        <v>0</v>
      </c>
    </row>
    <row r="12" spans="1:5" ht="12.75">
      <c r="A12" s="3" t="s">
        <v>84</v>
      </c>
      <c r="B12" s="2"/>
      <c r="C12" s="61">
        <v>1490</v>
      </c>
      <c r="D12" s="48">
        <f t="shared" si="0"/>
        <v>12.407267221801668</v>
      </c>
      <c r="E12" s="49">
        <f t="shared" si="1"/>
        <v>0</v>
      </c>
    </row>
    <row r="13" spans="1:5" ht="12.75">
      <c r="A13" s="3" t="s">
        <v>85</v>
      </c>
      <c r="B13" s="2"/>
      <c r="C13" s="61">
        <v>1370</v>
      </c>
      <c r="D13" s="48">
        <f t="shared" si="0"/>
        <v>11.408024224072674</v>
      </c>
      <c r="E13" s="49">
        <f t="shared" si="1"/>
        <v>0</v>
      </c>
    </row>
    <row r="14" spans="1:5" ht="12.75">
      <c r="A14" s="3" t="s">
        <v>195</v>
      </c>
      <c r="B14" s="2"/>
      <c r="C14" s="35">
        <v>1162.8</v>
      </c>
      <c r="D14" s="48">
        <f t="shared" si="0"/>
        <v>9.682664647993946</v>
      </c>
      <c r="E14" s="49">
        <f t="shared" si="1"/>
        <v>0</v>
      </c>
    </row>
    <row r="15" spans="1:5" ht="12.75">
      <c r="A15" s="3" t="s">
        <v>196</v>
      </c>
      <c r="B15" s="2"/>
      <c r="C15" s="35">
        <v>960</v>
      </c>
      <c r="D15" s="48">
        <f t="shared" si="0"/>
        <v>7.993943981831946</v>
      </c>
      <c r="E15" s="49">
        <f t="shared" si="1"/>
        <v>0</v>
      </c>
    </row>
    <row r="16" spans="1:5" ht="12.75">
      <c r="A16" s="3" t="s">
        <v>197</v>
      </c>
      <c r="B16" s="2"/>
      <c r="C16" s="35">
        <v>571</v>
      </c>
      <c r="D16" s="48">
        <f t="shared" si="0"/>
        <v>4.754731264193793</v>
      </c>
      <c r="E16" s="49">
        <f t="shared" si="1"/>
        <v>0</v>
      </c>
    </row>
    <row r="17" spans="1:5" ht="12.75">
      <c r="A17" s="3" t="s">
        <v>198</v>
      </c>
      <c r="B17" s="2"/>
      <c r="C17" s="35">
        <v>512</v>
      </c>
      <c r="D17" s="48">
        <f t="shared" si="0"/>
        <v>4.263436790310371</v>
      </c>
      <c r="E17" s="49">
        <f t="shared" si="1"/>
        <v>0</v>
      </c>
    </row>
    <row r="18" spans="1:5" ht="12.75">
      <c r="A18" s="3" t="s">
        <v>199</v>
      </c>
      <c r="B18" s="2"/>
      <c r="C18" s="59"/>
      <c r="D18" s="60"/>
      <c r="E18" s="49">
        <f t="shared" si="1"/>
        <v>0</v>
      </c>
    </row>
    <row r="19" spans="1:5" ht="12.75">
      <c r="A19" s="3" t="s">
        <v>200</v>
      </c>
      <c r="B19" s="2"/>
      <c r="C19" s="35">
        <v>912</v>
      </c>
      <c r="D19" s="48">
        <f t="shared" si="0"/>
        <v>7.594246782740349</v>
      </c>
      <c r="E19" s="49">
        <f t="shared" si="1"/>
        <v>0</v>
      </c>
    </row>
    <row r="20" spans="1:5" ht="12.75">
      <c r="A20" s="3" t="s">
        <v>201</v>
      </c>
      <c r="B20" s="2"/>
      <c r="C20" s="35">
        <v>565.23</v>
      </c>
      <c r="D20" s="48">
        <f t="shared" si="0"/>
        <v>4.70668433005299</v>
      </c>
      <c r="E20" s="49">
        <f t="shared" si="1"/>
        <v>0</v>
      </c>
    </row>
    <row r="21" spans="1:5" ht="12.75">
      <c r="A21" s="3" t="s">
        <v>202</v>
      </c>
      <c r="B21" s="2"/>
      <c r="C21" s="35">
        <v>1603</v>
      </c>
      <c r="D21" s="48">
        <f t="shared" si="0"/>
        <v>13.348221044663136</v>
      </c>
      <c r="E21" s="49">
        <f t="shared" si="1"/>
        <v>0</v>
      </c>
    </row>
    <row r="22" spans="1:5" ht="12.75">
      <c r="A22" s="3" t="s">
        <v>203</v>
      </c>
      <c r="B22" s="2"/>
      <c r="C22" s="35">
        <v>1608</v>
      </c>
      <c r="D22" s="48">
        <f t="shared" si="0"/>
        <v>13.38985616956851</v>
      </c>
      <c r="E22" s="49">
        <f t="shared" si="1"/>
        <v>0</v>
      </c>
    </row>
    <row r="23" spans="1:5" ht="12.75">
      <c r="A23" s="3" t="s">
        <v>204</v>
      </c>
      <c r="B23" s="2"/>
      <c r="C23" s="35">
        <v>1880</v>
      </c>
      <c r="D23" s="48">
        <f t="shared" si="0"/>
        <v>15.654806964420894</v>
      </c>
      <c r="E23" s="49">
        <f t="shared" si="1"/>
        <v>0</v>
      </c>
    </row>
    <row r="24" spans="4:5" ht="12.75">
      <c r="D24" s="54"/>
      <c r="E24" s="54"/>
    </row>
    <row r="25" spans="4:5" ht="12.75">
      <c r="D25" s="54"/>
      <c r="E25" s="54"/>
    </row>
    <row r="26" spans="4:5" ht="12.75">
      <c r="D26" s="54"/>
      <c r="E26" s="54"/>
    </row>
    <row r="27" spans="4:5" ht="12.75">
      <c r="D27" s="54"/>
      <c r="E27" s="54"/>
    </row>
    <row r="28" spans="4:5" ht="12.75">
      <c r="D28" s="54"/>
      <c r="E28" s="54"/>
    </row>
    <row r="29" spans="4:5" ht="12.75">
      <c r="D29" s="54"/>
      <c r="E29" s="54"/>
    </row>
    <row r="30" spans="4:5" ht="12.75">
      <c r="D30" s="54"/>
      <c r="E30" s="54"/>
    </row>
    <row r="31" spans="4:5" ht="12.75">
      <c r="D31" s="54"/>
      <c r="E31" s="54"/>
    </row>
    <row r="32" spans="4:5" ht="12.75">
      <c r="D32" s="54"/>
      <c r="E32" s="54"/>
    </row>
    <row r="33" spans="4:5" ht="12.75">
      <c r="D33" s="54"/>
      <c r="E33" s="54"/>
    </row>
    <row r="34" spans="4:5" ht="12.75">
      <c r="D34" s="54"/>
      <c r="E34" s="54"/>
    </row>
    <row r="35" spans="4:5" ht="12.75">
      <c r="D35" s="54"/>
      <c r="E35" s="54"/>
    </row>
    <row r="36" spans="4:5" ht="12.75">
      <c r="D36" s="54"/>
      <c r="E36" s="54"/>
    </row>
    <row r="37" spans="4:5" ht="12.75">
      <c r="D37" s="54"/>
      <c r="E37" s="54"/>
    </row>
    <row r="38" spans="4:5" ht="12.75">
      <c r="D38" s="54"/>
      <c r="E38" s="54"/>
    </row>
    <row r="39" spans="4:5" ht="12.75">
      <c r="D39" s="54"/>
      <c r="E39" s="54"/>
    </row>
    <row r="40" spans="4:5" ht="12.75">
      <c r="D40" s="54"/>
      <c r="E40" s="54"/>
    </row>
    <row r="41" spans="4:5" ht="12.75">
      <c r="D41" s="54"/>
      <c r="E41" s="54"/>
    </row>
    <row r="42" spans="4:5" ht="12.75">
      <c r="D42" s="54"/>
      <c r="E42" s="54"/>
    </row>
    <row r="43" spans="4:5" ht="12.75">
      <c r="D43" s="54"/>
      <c r="E43" s="54"/>
    </row>
    <row r="44" spans="4:5" ht="12.75">
      <c r="D44" s="54"/>
      <c r="E44" s="54"/>
    </row>
    <row r="45" spans="4:5" ht="12.75">
      <c r="D45" s="54"/>
      <c r="E45" s="54"/>
    </row>
    <row r="46" spans="4:5" ht="12.75">
      <c r="D46" s="54"/>
      <c r="E46" s="54"/>
    </row>
    <row r="47" spans="4:5" ht="12.75">
      <c r="D47" s="54"/>
      <c r="E47" s="54"/>
    </row>
    <row r="48" spans="4:5" ht="12.75">
      <c r="D48" s="54"/>
      <c r="E48" s="54"/>
    </row>
    <row r="49" spans="4:5" ht="12.75">
      <c r="D49" s="54"/>
      <c r="E49" s="54"/>
    </row>
    <row r="50" spans="4:5" ht="12.75">
      <c r="D50" s="54"/>
      <c r="E50" s="54"/>
    </row>
    <row r="51" spans="4:5" ht="12.75">
      <c r="D51" s="54"/>
      <c r="E51" s="54"/>
    </row>
    <row r="52" spans="4:5" ht="12.75">
      <c r="D52" s="54"/>
      <c r="E52" s="54"/>
    </row>
    <row r="53" spans="4:5" ht="12.75">
      <c r="D53" s="54"/>
      <c r="E53" s="54"/>
    </row>
    <row r="54" spans="4:5" ht="12.75">
      <c r="D54" s="54"/>
      <c r="E54" s="54"/>
    </row>
    <row r="55" spans="4:5" ht="12.75">
      <c r="D55" s="54"/>
      <c r="E55" s="54"/>
    </row>
    <row r="56" spans="4:5" ht="12.75">
      <c r="D56" s="54"/>
      <c r="E56" s="54"/>
    </row>
    <row r="57" spans="4:5" ht="12.75">
      <c r="D57" s="54"/>
      <c r="E57" s="54"/>
    </row>
    <row r="58" spans="4:5" ht="12.75">
      <c r="D58" s="54"/>
      <c r="E58" s="54"/>
    </row>
    <row r="59" spans="4:5" ht="12.75">
      <c r="D59" s="54"/>
      <c r="E59" s="54"/>
    </row>
    <row r="60" spans="4:5" ht="12.75">
      <c r="D60" s="54"/>
      <c r="E60" s="54"/>
    </row>
    <row r="61" spans="4:5" ht="12.75">
      <c r="D61" s="54"/>
      <c r="E61" s="54"/>
    </row>
    <row r="62" spans="4:5" ht="12.75">
      <c r="D62" s="54"/>
      <c r="E62" s="54"/>
    </row>
    <row r="63" spans="4:5" ht="12.75">
      <c r="D63" s="54"/>
      <c r="E63" s="54"/>
    </row>
    <row r="64" spans="4:5" ht="12.75">
      <c r="D64" s="54"/>
      <c r="E64" s="54"/>
    </row>
    <row r="65" spans="4:5" ht="12.75">
      <c r="D65" s="54"/>
      <c r="E65" s="54"/>
    </row>
    <row r="66" spans="4:5" ht="12.75">
      <c r="D66" s="54"/>
      <c r="E66" s="54"/>
    </row>
    <row r="67" spans="4:5" ht="12.75">
      <c r="D67" s="54"/>
      <c r="E67" s="54"/>
    </row>
    <row r="68" spans="4:5" ht="12.75">
      <c r="D68" s="54"/>
      <c r="E68" s="54"/>
    </row>
    <row r="69" spans="4:5" ht="12.75">
      <c r="D69" s="54"/>
      <c r="E69" s="54"/>
    </row>
    <row r="70" spans="4:5" ht="12.75">
      <c r="D70" s="54"/>
      <c r="E70" s="54"/>
    </row>
    <row r="71" spans="4:5" ht="12.75">
      <c r="D71" s="54"/>
      <c r="E71" s="54"/>
    </row>
    <row r="72" spans="4:5" ht="12.75">
      <c r="D72" s="54"/>
      <c r="E72" s="54"/>
    </row>
    <row r="73" spans="4:5" ht="12.75">
      <c r="D73" s="54"/>
      <c r="E73" s="54"/>
    </row>
    <row r="74" spans="4:5" ht="12.75">
      <c r="D74" s="54"/>
      <c r="E74" s="54"/>
    </row>
    <row r="75" spans="4:5" ht="12.75">
      <c r="D75" s="54"/>
      <c r="E75" s="54"/>
    </row>
    <row r="76" spans="4:5" ht="12.75">
      <c r="D76" s="54"/>
      <c r="E76" s="54"/>
    </row>
    <row r="77" spans="4:5" ht="12.75">
      <c r="D77" s="54"/>
      <c r="E77" s="54"/>
    </row>
    <row r="78" spans="4:5" ht="12.75">
      <c r="D78" s="54"/>
      <c r="E78" s="54"/>
    </row>
    <row r="79" spans="4:5" ht="12.75">
      <c r="D79" s="54"/>
      <c r="E79" s="54"/>
    </row>
    <row r="80" spans="4:5" ht="12.75">
      <c r="D80" s="54"/>
      <c r="E80" s="54"/>
    </row>
    <row r="81" spans="4:5" ht="12.75">
      <c r="D81" s="54"/>
      <c r="E81" s="54"/>
    </row>
    <row r="82" spans="4:5" ht="12.75">
      <c r="D82" s="54"/>
      <c r="E82" s="54"/>
    </row>
    <row r="83" spans="4:5" ht="12.75">
      <c r="D83" s="54"/>
      <c r="E83" s="54"/>
    </row>
    <row r="84" spans="4:5" ht="12.75">
      <c r="D84" s="54"/>
      <c r="E84" s="54"/>
    </row>
    <row r="85" spans="4:5" ht="12.75">
      <c r="D85" s="54"/>
      <c r="E85" s="54"/>
    </row>
    <row r="86" spans="4:5" ht="12.75">
      <c r="D86" s="54"/>
      <c r="E86" s="54"/>
    </row>
    <row r="87" spans="4:5" ht="12.75">
      <c r="D87" s="54"/>
      <c r="E87" s="54"/>
    </row>
    <row r="88" spans="4:5" ht="12.75">
      <c r="D88" s="54"/>
      <c r="E88" s="54"/>
    </row>
    <row r="89" spans="4:5" ht="12.75">
      <c r="D89" s="54"/>
      <c r="E89" s="54"/>
    </row>
    <row r="90" spans="4:5" ht="12.75">
      <c r="D90" s="54"/>
      <c r="E90" s="54"/>
    </row>
    <row r="91" spans="4:5" ht="12.75">
      <c r="D91" s="54"/>
      <c r="E91" s="54"/>
    </row>
    <row r="92" spans="4:5" ht="12.75">
      <c r="D92" s="54"/>
      <c r="E92" s="54"/>
    </row>
    <row r="93" spans="4:5" ht="12.75">
      <c r="D93" s="54"/>
      <c r="E93" s="54"/>
    </row>
    <row r="94" spans="4:5" ht="12.75">
      <c r="D94" s="54"/>
      <c r="E94" s="54"/>
    </row>
    <row r="95" spans="4:5" ht="12.75">
      <c r="D95" s="54"/>
      <c r="E95" s="54"/>
    </row>
    <row r="96" spans="4:5" ht="12.75">
      <c r="D96" s="54"/>
      <c r="E96" s="54"/>
    </row>
    <row r="97" spans="4:5" ht="12.75">
      <c r="D97" s="54"/>
      <c r="E97" s="54"/>
    </row>
    <row r="98" spans="4:5" ht="12.75">
      <c r="D98" s="54"/>
      <c r="E98" s="54"/>
    </row>
    <row r="99" spans="4:5" ht="12.75">
      <c r="D99" s="54"/>
      <c r="E99" s="54"/>
    </row>
    <row r="100" spans="4:5" ht="12.75">
      <c r="D100" s="54"/>
      <c r="E100" s="54"/>
    </row>
    <row r="101" spans="4:5" ht="12.75">
      <c r="D101" s="54"/>
      <c r="E101" s="54"/>
    </row>
    <row r="102" spans="4:5" ht="12.75">
      <c r="D102" s="54"/>
      <c r="E102" s="54"/>
    </row>
    <row r="103" spans="4:5" ht="12.75">
      <c r="D103" s="54"/>
      <c r="E103" s="54"/>
    </row>
    <row r="104" spans="4:5" ht="12.75">
      <c r="D104" s="54"/>
      <c r="E104" s="54"/>
    </row>
    <row r="105" spans="4:5" ht="12.75">
      <c r="D105" s="54"/>
      <c r="E105" s="54"/>
    </row>
    <row r="106" spans="4:5" ht="12.75">
      <c r="D106" s="54"/>
      <c r="E106" s="54"/>
    </row>
    <row r="107" spans="4:5" ht="12.75">
      <c r="D107" s="54"/>
      <c r="E107" s="54"/>
    </row>
    <row r="108" spans="4:5" ht="12.75">
      <c r="D108" s="54"/>
      <c r="E108" s="54"/>
    </row>
    <row r="109" spans="4:5" ht="12.75">
      <c r="D109" s="54"/>
      <c r="E109" s="54"/>
    </row>
    <row r="110" spans="4:5" ht="12.75">
      <c r="D110" s="54"/>
      <c r="E110" s="54"/>
    </row>
    <row r="111" spans="4:5" ht="12.75">
      <c r="D111" s="54"/>
      <c r="E111" s="54"/>
    </row>
    <row r="112" spans="4:5" ht="12.75">
      <c r="D112" s="54"/>
      <c r="E112" s="54"/>
    </row>
    <row r="113" spans="4:5" ht="12.75">
      <c r="D113" s="54"/>
      <c r="E113" s="54"/>
    </row>
    <row r="114" spans="4:5" ht="12.75">
      <c r="D114" s="54"/>
      <c r="E114" s="54"/>
    </row>
    <row r="115" spans="4:5" ht="12.75">
      <c r="D115" s="54"/>
      <c r="E115" s="54"/>
    </row>
    <row r="116" spans="4:5" ht="12.75">
      <c r="D116" s="54"/>
      <c r="E116" s="54"/>
    </row>
    <row r="117" spans="4:5" ht="12.75">
      <c r="D117" s="54"/>
      <c r="E117" s="54"/>
    </row>
    <row r="118" spans="4:5" ht="12.75">
      <c r="D118" s="54"/>
      <c r="E118" s="54"/>
    </row>
    <row r="119" spans="4:5" ht="12.75">
      <c r="D119" s="54"/>
      <c r="E119" s="54"/>
    </row>
    <row r="120" spans="4:5" ht="12.75">
      <c r="D120" s="54"/>
      <c r="E120" s="54"/>
    </row>
    <row r="121" spans="4:5" ht="12.75">
      <c r="D121" s="54"/>
      <c r="E121" s="54"/>
    </row>
    <row r="122" spans="4:5" ht="12.75">
      <c r="D122" s="54"/>
      <c r="E122" s="54"/>
    </row>
    <row r="123" spans="4:5" ht="12.75">
      <c r="D123" s="54"/>
      <c r="E123" s="54"/>
    </row>
    <row r="124" spans="4:5" ht="12.75">
      <c r="D124" s="54"/>
      <c r="E124" s="54"/>
    </row>
    <row r="125" spans="4:5" ht="12.75">
      <c r="D125" s="54"/>
      <c r="E125" s="54"/>
    </row>
    <row r="126" spans="4:5" ht="12.75">
      <c r="D126" s="54"/>
      <c r="E126" s="54"/>
    </row>
    <row r="127" spans="4:5" ht="12.75">
      <c r="D127" s="54"/>
      <c r="E127" s="54"/>
    </row>
    <row r="128" spans="4:5" ht="12.75">
      <c r="D128" s="54"/>
      <c r="E128" s="54"/>
    </row>
    <row r="129" spans="4:5" ht="12.75">
      <c r="D129" s="54"/>
      <c r="E129" s="54"/>
    </row>
    <row r="130" spans="4:5" ht="12.75">
      <c r="D130" s="54"/>
      <c r="E130" s="54"/>
    </row>
    <row r="131" spans="4:5" ht="12.75">
      <c r="D131" s="54"/>
      <c r="E131" s="54"/>
    </row>
    <row r="132" spans="4:5" ht="12.75">
      <c r="D132" s="54"/>
      <c r="E132" s="54"/>
    </row>
    <row r="133" spans="4:5" ht="12.75">
      <c r="D133" s="54"/>
      <c r="E133" s="54"/>
    </row>
    <row r="134" spans="4:5" ht="12.75">
      <c r="D134" s="54"/>
      <c r="E134" s="54"/>
    </row>
    <row r="135" spans="4:5" ht="12.75">
      <c r="D135" s="54"/>
      <c r="E135" s="54"/>
    </row>
    <row r="136" spans="4:5" ht="12.75">
      <c r="D136" s="54"/>
      <c r="E136" s="54"/>
    </row>
    <row r="137" spans="4:5" ht="12.75">
      <c r="D137" s="54"/>
      <c r="E137" s="54"/>
    </row>
    <row r="138" spans="4:5" ht="12.75">
      <c r="D138" s="54"/>
      <c r="E138" s="54"/>
    </row>
    <row r="139" spans="4:5" ht="12.75">
      <c r="D139" s="54"/>
      <c r="E139" s="54"/>
    </row>
    <row r="140" spans="4:5" ht="12.75">
      <c r="D140" s="54"/>
      <c r="E140" s="54"/>
    </row>
    <row r="141" spans="4:5" ht="12.75">
      <c r="D141" s="54"/>
      <c r="E141" s="54"/>
    </row>
    <row r="142" spans="4:5" ht="12.75">
      <c r="D142" s="54"/>
      <c r="E142" s="54"/>
    </row>
    <row r="143" spans="4:5" ht="12.75">
      <c r="D143" s="54"/>
      <c r="E143" s="54"/>
    </row>
    <row r="144" spans="4:5" ht="12.75">
      <c r="D144" s="54"/>
      <c r="E144" s="54"/>
    </row>
    <row r="145" spans="4:5" ht="12.75">
      <c r="D145" s="54"/>
      <c r="E145" s="54"/>
    </row>
    <row r="146" spans="4:5" ht="12.75">
      <c r="D146" s="54"/>
      <c r="E146" s="54"/>
    </row>
    <row r="147" spans="4:5" ht="12.75">
      <c r="D147" s="54"/>
      <c r="E147" s="54"/>
    </row>
    <row r="148" spans="4:5" ht="12.75">
      <c r="D148" s="54"/>
      <c r="E148" s="54"/>
    </row>
    <row r="149" spans="4:5" ht="12.75">
      <c r="D149" s="54"/>
      <c r="E149" s="54"/>
    </row>
    <row r="150" spans="4:5" ht="12.75">
      <c r="D150" s="54"/>
      <c r="E150" s="54"/>
    </row>
    <row r="151" spans="4:5" ht="12.75">
      <c r="D151" s="54"/>
      <c r="E151" s="54"/>
    </row>
    <row r="152" spans="4:5" ht="12.75">
      <c r="D152" s="54"/>
      <c r="E152" s="54"/>
    </row>
    <row r="153" spans="4:5" ht="12.75">
      <c r="D153" s="54"/>
      <c r="E153" s="54"/>
    </row>
    <row r="154" spans="4:5" ht="12.75">
      <c r="D154" s="54"/>
      <c r="E154" s="54"/>
    </row>
    <row r="155" spans="4:5" ht="12.75">
      <c r="D155" s="54"/>
      <c r="E155" s="54"/>
    </row>
    <row r="156" spans="4:5" ht="12.75">
      <c r="D156" s="54"/>
      <c r="E156" s="54"/>
    </row>
    <row r="157" spans="4:5" ht="12.75">
      <c r="D157" s="54"/>
      <c r="E157" s="54"/>
    </row>
    <row r="158" spans="4:5" ht="12.75">
      <c r="D158" s="54"/>
      <c r="E158" s="54"/>
    </row>
    <row r="159" spans="4:5" ht="12.75">
      <c r="D159" s="54"/>
      <c r="E159" s="54"/>
    </row>
    <row r="160" spans="4:5" ht="12.75">
      <c r="D160" s="54"/>
      <c r="E160" s="54"/>
    </row>
    <row r="161" spans="4:5" ht="12.75">
      <c r="D161" s="54"/>
      <c r="E161" s="54"/>
    </row>
    <row r="162" spans="4:5" ht="12.75">
      <c r="D162" s="54"/>
      <c r="E162" s="54"/>
    </row>
    <row r="163" spans="4:5" ht="12.75">
      <c r="D163" s="54"/>
      <c r="E163" s="54"/>
    </row>
    <row r="164" spans="4:5" ht="12.75">
      <c r="D164" s="54"/>
      <c r="E164" s="54"/>
    </row>
    <row r="165" spans="4:5" ht="12.75">
      <c r="D165" s="54"/>
      <c r="E165" s="54"/>
    </row>
    <row r="166" spans="4:5" ht="12.75">
      <c r="D166" s="54"/>
      <c r="E166" s="54"/>
    </row>
    <row r="167" spans="4:5" ht="12.75">
      <c r="D167" s="54"/>
      <c r="E167" s="54"/>
    </row>
    <row r="168" spans="4:5" ht="12.75">
      <c r="D168" s="54"/>
      <c r="E168" s="54"/>
    </row>
    <row r="169" spans="4:5" ht="12.75">
      <c r="D169" s="54"/>
      <c r="E169" s="54"/>
    </row>
    <row r="170" spans="4:5" ht="12.75">
      <c r="D170" s="54"/>
      <c r="E170" s="54"/>
    </row>
    <row r="171" spans="4:5" ht="12.75">
      <c r="D171" s="54"/>
      <c r="E171" s="54"/>
    </row>
    <row r="172" spans="4:5" ht="12.75">
      <c r="D172" s="54"/>
      <c r="E172" s="54"/>
    </row>
  </sheetData>
  <sheetProtection/>
  <mergeCells count="2">
    <mergeCell ref="B2:E2"/>
    <mergeCell ref="B3:E3"/>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E7"/>
  <sheetViews>
    <sheetView zoomScalePageLayoutView="0" workbookViewId="0" topLeftCell="A1">
      <selection activeCell="B6" sqref="B6"/>
    </sheetView>
  </sheetViews>
  <sheetFormatPr defaultColWidth="9.140625" defaultRowHeight="12.75"/>
  <cols>
    <col min="1" max="1" width="32.7109375" style="0" customWidth="1"/>
    <col min="2" max="2" width="16.7109375" style="0" customWidth="1"/>
    <col min="3" max="4" width="9.7109375" style="0" customWidth="1"/>
    <col min="5" max="5" width="17.140625" style="0" customWidth="1"/>
  </cols>
  <sheetData>
    <row r="1" spans="1:5" ht="13.5" thickBot="1">
      <c r="A1" s="4" t="s">
        <v>276</v>
      </c>
      <c r="B1" s="26"/>
      <c r="C1" s="5"/>
      <c r="D1" s="7"/>
      <c r="E1" s="27"/>
    </row>
    <row r="2" spans="1:5" ht="94.5" customHeight="1">
      <c r="A2" s="14" t="s">
        <v>211</v>
      </c>
      <c r="B2" s="85" t="s">
        <v>277</v>
      </c>
      <c r="C2" s="86"/>
      <c r="D2" s="86"/>
      <c r="E2" s="87"/>
    </row>
    <row r="3" spans="1:5" ht="22.5">
      <c r="A3" s="15" t="s">
        <v>257</v>
      </c>
      <c r="B3" s="88" t="s">
        <v>282</v>
      </c>
      <c r="C3" s="89"/>
      <c r="D3" s="89"/>
      <c r="E3" s="90"/>
    </row>
    <row r="4" spans="1:5" ht="22.5">
      <c r="A4" s="31" t="s">
        <v>278</v>
      </c>
      <c r="B4" s="58" t="s">
        <v>256</v>
      </c>
      <c r="C4" s="43" t="s">
        <v>205</v>
      </c>
      <c r="D4" s="43" t="s">
        <v>208</v>
      </c>
      <c r="E4" s="20" t="s">
        <v>206</v>
      </c>
    </row>
    <row r="5" spans="1:5" ht="12.75">
      <c r="A5" s="30" t="s">
        <v>209</v>
      </c>
      <c r="B5" s="34">
        <v>24</v>
      </c>
      <c r="C5" s="33" t="s">
        <v>262</v>
      </c>
      <c r="D5" s="45">
        <v>10</v>
      </c>
      <c r="E5" s="45">
        <f>B5*D5</f>
        <v>240</v>
      </c>
    </row>
    <row r="6" spans="1:5" ht="12.75">
      <c r="A6" s="38" t="s">
        <v>278</v>
      </c>
      <c r="B6" s="39"/>
      <c r="C6" s="65" t="s">
        <v>262</v>
      </c>
      <c r="D6" s="56">
        <v>10</v>
      </c>
      <c r="E6" s="44">
        <f>B6*D6</f>
        <v>0</v>
      </c>
    </row>
    <row r="7" spans="1:5" ht="12.75">
      <c r="A7" s="69"/>
      <c r="B7" s="70"/>
      <c r="C7" s="70"/>
      <c r="D7" s="70"/>
      <c r="E7" s="70"/>
    </row>
  </sheetData>
  <sheetProtection/>
  <mergeCells count="2">
    <mergeCell ref="B2:E2"/>
    <mergeCell ref="B3:E3"/>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E172"/>
  <sheetViews>
    <sheetView zoomScalePageLayoutView="0" workbookViewId="0" topLeftCell="A1">
      <selection activeCell="E17" sqref="E17"/>
    </sheetView>
  </sheetViews>
  <sheetFormatPr defaultColWidth="9.140625" defaultRowHeight="12.75"/>
  <cols>
    <col min="1" max="1" width="32.7109375" style="0" customWidth="1"/>
    <col min="2" max="2" width="16.7109375" style="0" customWidth="1"/>
    <col min="3" max="4" width="9.7109375" style="0" customWidth="1"/>
    <col min="5" max="5" width="16.7109375" style="0" customWidth="1"/>
  </cols>
  <sheetData>
    <row r="1" spans="1:5" ht="13.5" thickBot="1">
      <c r="A1" s="4" t="s">
        <v>20</v>
      </c>
      <c r="B1" s="26"/>
      <c r="C1" s="5"/>
      <c r="D1" s="7"/>
      <c r="E1" s="27"/>
    </row>
    <row r="2" spans="1:5" ht="91.5" customHeight="1">
      <c r="A2" s="14" t="s">
        <v>211</v>
      </c>
      <c r="B2" s="85" t="s">
        <v>10</v>
      </c>
      <c r="C2" s="86"/>
      <c r="D2" s="86"/>
      <c r="E2" s="87"/>
    </row>
    <row r="3" spans="1:5" ht="36" customHeight="1">
      <c r="A3" s="15" t="s">
        <v>257</v>
      </c>
      <c r="B3" s="88" t="s">
        <v>1</v>
      </c>
      <c r="C3" s="89"/>
      <c r="D3" s="89"/>
      <c r="E3" s="90"/>
    </row>
    <row r="4" spans="1:5" ht="27" customHeight="1">
      <c r="A4" s="31" t="s">
        <v>260</v>
      </c>
      <c r="B4" s="58" t="s">
        <v>256</v>
      </c>
      <c r="C4" s="43" t="s">
        <v>205</v>
      </c>
      <c r="D4" s="43" t="s">
        <v>208</v>
      </c>
      <c r="E4" s="20" t="s">
        <v>206</v>
      </c>
    </row>
    <row r="5" spans="1:5" ht="12.75">
      <c r="A5" s="30" t="s">
        <v>209</v>
      </c>
      <c r="B5" s="34">
        <v>24</v>
      </c>
      <c r="C5" s="33" t="s">
        <v>262</v>
      </c>
      <c r="D5" s="45">
        <v>9.2</v>
      </c>
      <c r="E5" s="45">
        <f>B5*D5</f>
        <v>220.79999999999998</v>
      </c>
    </row>
    <row r="6" spans="1:5" ht="12.75">
      <c r="A6" s="38" t="s">
        <v>19</v>
      </c>
      <c r="B6" s="39"/>
      <c r="C6" s="65" t="s">
        <v>262</v>
      </c>
      <c r="D6" s="56">
        <v>9.2</v>
      </c>
      <c r="E6" s="44">
        <f>B6*D6</f>
        <v>0</v>
      </c>
    </row>
    <row r="7" spans="1:5" ht="16.5" customHeight="1">
      <c r="A7" s="69"/>
      <c r="B7" s="70"/>
      <c r="C7" s="70"/>
      <c r="D7" s="70"/>
      <c r="E7" s="70"/>
    </row>
    <row r="8" spans="4:5" ht="12.75">
      <c r="D8" s="54"/>
      <c r="E8" s="54"/>
    </row>
    <row r="9" spans="4:5" ht="12.75">
      <c r="D9" s="54"/>
      <c r="E9" s="54"/>
    </row>
    <row r="10" spans="4:5" ht="12.75">
      <c r="D10" s="54"/>
      <c r="E10" s="54"/>
    </row>
    <row r="11" spans="4:5" ht="12.75">
      <c r="D11" s="54"/>
      <c r="E11" s="54"/>
    </row>
    <row r="12" spans="4:5" ht="12.75">
      <c r="D12" s="54"/>
      <c r="E12" s="54"/>
    </row>
    <row r="13" spans="4:5" ht="12.75">
      <c r="D13" s="54"/>
      <c r="E13" s="54"/>
    </row>
    <row r="14" spans="4:5" ht="12.75">
      <c r="D14" s="54"/>
      <c r="E14" s="54"/>
    </row>
    <row r="15" spans="4:5" ht="12.75">
      <c r="D15" s="54"/>
      <c r="E15" s="54"/>
    </row>
    <row r="16" spans="4:5" ht="12.75">
      <c r="D16" s="54"/>
      <c r="E16" s="54"/>
    </row>
    <row r="17" spans="4:5" ht="12.75">
      <c r="D17" s="54"/>
      <c r="E17" s="54"/>
    </row>
    <row r="18" spans="4:5" ht="12.75">
      <c r="D18" s="54"/>
      <c r="E18" s="54"/>
    </row>
    <row r="19" spans="4:5" ht="12.75">
      <c r="D19" s="54"/>
      <c r="E19" s="54"/>
    </row>
    <row r="20" spans="4:5" ht="12.75">
      <c r="D20" s="54"/>
      <c r="E20" s="54"/>
    </row>
    <row r="21" spans="4:5" ht="12.75">
      <c r="D21" s="54"/>
      <c r="E21" s="54"/>
    </row>
    <row r="22" spans="4:5" ht="12.75">
      <c r="D22" s="54"/>
      <c r="E22" s="54"/>
    </row>
    <row r="23" spans="4:5" ht="12.75">
      <c r="D23" s="54"/>
      <c r="E23" s="54"/>
    </row>
    <row r="24" spans="4:5" ht="12.75">
      <c r="D24" s="54"/>
      <c r="E24" s="54"/>
    </row>
    <row r="25" spans="4:5" ht="12.75">
      <c r="D25" s="54"/>
      <c r="E25" s="54"/>
    </row>
    <row r="26" spans="4:5" ht="12.75">
      <c r="D26" s="54"/>
      <c r="E26" s="54"/>
    </row>
    <row r="27" spans="4:5" ht="12.75">
      <c r="D27" s="54"/>
      <c r="E27" s="54"/>
    </row>
    <row r="28" spans="4:5" ht="12.75">
      <c r="D28" s="54"/>
      <c r="E28" s="54"/>
    </row>
    <row r="29" spans="4:5" ht="12.75">
      <c r="D29" s="54"/>
      <c r="E29" s="54"/>
    </row>
    <row r="30" spans="4:5" ht="12.75">
      <c r="D30" s="54"/>
      <c r="E30" s="54"/>
    </row>
    <row r="31" spans="4:5" ht="12.75">
      <c r="D31" s="54"/>
      <c r="E31" s="54"/>
    </row>
    <row r="32" spans="4:5" ht="12.75">
      <c r="D32" s="54"/>
      <c r="E32" s="54"/>
    </row>
    <row r="33" spans="4:5" ht="12.75">
      <c r="D33" s="54"/>
      <c r="E33" s="54"/>
    </row>
    <row r="34" spans="4:5" ht="12.75">
      <c r="D34" s="54"/>
      <c r="E34" s="54"/>
    </row>
    <row r="35" spans="4:5" ht="12.75">
      <c r="D35" s="54"/>
      <c r="E35" s="54"/>
    </row>
    <row r="36" spans="4:5" ht="12.75">
      <c r="D36" s="54"/>
      <c r="E36" s="54"/>
    </row>
    <row r="37" spans="4:5" ht="12.75">
      <c r="D37" s="54"/>
      <c r="E37" s="54"/>
    </row>
    <row r="38" spans="4:5" ht="12.75">
      <c r="D38" s="54"/>
      <c r="E38" s="54"/>
    </row>
    <row r="39" spans="4:5" ht="12.75">
      <c r="D39" s="54"/>
      <c r="E39" s="54"/>
    </row>
    <row r="40" spans="4:5" ht="12.75">
      <c r="D40" s="54"/>
      <c r="E40" s="54"/>
    </row>
    <row r="41" spans="4:5" ht="12.75">
      <c r="D41" s="54"/>
      <c r="E41" s="54"/>
    </row>
    <row r="42" spans="4:5" ht="12.75">
      <c r="D42" s="54"/>
      <c r="E42" s="54"/>
    </row>
    <row r="43" spans="4:5" ht="12.75">
      <c r="D43" s="54"/>
      <c r="E43" s="54"/>
    </row>
    <row r="44" spans="4:5" ht="12.75">
      <c r="D44" s="54"/>
      <c r="E44" s="54"/>
    </row>
    <row r="45" spans="4:5" ht="12.75">
      <c r="D45" s="54"/>
      <c r="E45" s="54"/>
    </row>
    <row r="46" spans="4:5" ht="12.75">
      <c r="D46" s="54"/>
      <c r="E46" s="54"/>
    </row>
    <row r="47" spans="4:5" ht="12.75">
      <c r="D47" s="54"/>
      <c r="E47" s="54"/>
    </row>
    <row r="48" spans="4:5" ht="12.75">
      <c r="D48" s="54"/>
      <c r="E48" s="54"/>
    </row>
    <row r="49" spans="4:5" ht="12.75">
      <c r="D49" s="54"/>
      <c r="E49" s="54"/>
    </row>
    <row r="50" spans="4:5" ht="12.75">
      <c r="D50" s="54"/>
      <c r="E50" s="54"/>
    </row>
    <row r="51" spans="4:5" ht="12.75">
      <c r="D51" s="54"/>
      <c r="E51" s="54"/>
    </row>
    <row r="52" spans="4:5" ht="12.75">
      <c r="D52" s="54"/>
      <c r="E52" s="54"/>
    </row>
    <row r="53" spans="4:5" ht="12.75">
      <c r="D53" s="54"/>
      <c r="E53" s="54"/>
    </row>
    <row r="54" spans="4:5" ht="12.75">
      <c r="D54" s="54"/>
      <c r="E54" s="54"/>
    </row>
    <row r="55" spans="4:5" ht="12.75">
      <c r="D55" s="54"/>
      <c r="E55" s="54"/>
    </row>
    <row r="56" spans="4:5" ht="12.75">
      <c r="D56" s="54"/>
      <c r="E56" s="54"/>
    </row>
    <row r="57" spans="4:5" ht="12.75">
      <c r="D57" s="54"/>
      <c r="E57" s="54"/>
    </row>
    <row r="58" spans="4:5" ht="12.75">
      <c r="D58" s="54"/>
      <c r="E58" s="54"/>
    </row>
    <row r="59" spans="4:5" ht="12.75">
      <c r="D59" s="54"/>
      <c r="E59" s="54"/>
    </row>
    <row r="60" spans="4:5" ht="12.75">
      <c r="D60" s="54"/>
      <c r="E60" s="54"/>
    </row>
    <row r="61" spans="4:5" ht="12.75">
      <c r="D61" s="54"/>
      <c r="E61" s="54"/>
    </row>
    <row r="62" spans="4:5" ht="12.75">
      <c r="D62" s="54"/>
      <c r="E62" s="54"/>
    </row>
    <row r="63" spans="4:5" ht="12.75">
      <c r="D63" s="54"/>
      <c r="E63" s="54"/>
    </row>
    <row r="64" spans="4:5" ht="12.75">
      <c r="D64" s="54"/>
      <c r="E64" s="54"/>
    </row>
    <row r="65" spans="4:5" ht="12.75">
      <c r="D65" s="54"/>
      <c r="E65" s="54"/>
    </row>
    <row r="66" spans="4:5" ht="12.75">
      <c r="D66" s="54"/>
      <c r="E66" s="54"/>
    </row>
    <row r="67" spans="4:5" ht="12.75">
      <c r="D67" s="54"/>
      <c r="E67" s="54"/>
    </row>
    <row r="68" spans="4:5" ht="12.75">
      <c r="D68" s="54"/>
      <c r="E68" s="54"/>
    </row>
    <row r="69" spans="4:5" ht="12.75">
      <c r="D69" s="54"/>
      <c r="E69" s="54"/>
    </row>
    <row r="70" spans="4:5" ht="12.75">
      <c r="D70" s="54"/>
      <c r="E70" s="54"/>
    </row>
    <row r="71" spans="4:5" ht="12.75">
      <c r="D71" s="54"/>
      <c r="E71" s="54"/>
    </row>
    <row r="72" spans="4:5" ht="12.75">
      <c r="D72" s="54"/>
      <c r="E72" s="54"/>
    </row>
    <row r="73" spans="4:5" ht="12.75">
      <c r="D73" s="54"/>
      <c r="E73" s="54"/>
    </row>
    <row r="74" spans="4:5" ht="12.75">
      <c r="D74" s="54"/>
      <c r="E74" s="54"/>
    </row>
    <row r="75" spans="4:5" ht="12.75">
      <c r="D75" s="54"/>
      <c r="E75" s="54"/>
    </row>
    <row r="76" spans="4:5" ht="12.75">
      <c r="D76" s="54"/>
      <c r="E76" s="54"/>
    </row>
    <row r="77" spans="4:5" ht="12.75">
      <c r="D77" s="54"/>
      <c r="E77" s="54"/>
    </row>
    <row r="78" spans="4:5" ht="12.75">
      <c r="D78" s="54"/>
      <c r="E78" s="54"/>
    </row>
    <row r="79" spans="4:5" ht="12.75">
      <c r="D79" s="54"/>
      <c r="E79" s="54"/>
    </row>
    <row r="80" spans="4:5" ht="12.75">
      <c r="D80" s="54"/>
      <c r="E80" s="54"/>
    </row>
    <row r="81" spans="4:5" ht="12.75">
      <c r="D81" s="54"/>
      <c r="E81" s="54"/>
    </row>
    <row r="82" spans="4:5" ht="12.75">
      <c r="D82" s="54"/>
      <c r="E82" s="54"/>
    </row>
    <row r="83" spans="4:5" ht="12.75">
      <c r="D83" s="54"/>
      <c r="E83" s="54"/>
    </row>
    <row r="84" spans="4:5" ht="12.75">
      <c r="D84" s="54"/>
      <c r="E84" s="54"/>
    </row>
    <row r="85" spans="4:5" ht="12.75">
      <c r="D85" s="54"/>
      <c r="E85" s="54"/>
    </row>
    <row r="86" spans="4:5" ht="12.75">
      <c r="D86" s="54"/>
      <c r="E86" s="54"/>
    </row>
    <row r="87" spans="4:5" ht="12.75">
      <c r="D87" s="54"/>
      <c r="E87" s="54"/>
    </row>
    <row r="88" spans="4:5" ht="12.75">
      <c r="D88" s="54"/>
      <c r="E88" s="54"/>
    </row>
    <row r="89" spans="4:5" ht="12.75">
      <c r="D89" s="54"/>
      <c r="E89" s="54"/>
    </row>
    <row r="90" spans="4:5" ht="12.75">
      <c r="D90" s="54"/>
      <c r="E90" s="54"/>
    </row>
    <row r="91" spans="4:5" ht="12.75">
      <c r="D91" s="54"/>
      <c r="E91" s="54"/>
    </row>
    <row r="92" spans="4:5" ht="12.75">
      <c r="D92" s="54"/>
      <c r="E92" s="54"/>
    </row>
    <row r="93" spans="4:5" ht="12.75">
      <c r="D93" s="54"/>
      <c r="E93" s="54"/>
    </row>
    <row r="94" spans="4:5" ht="12.75">
      <c r="D94" s="54"/>
      <c r="E94" s="54"/>
    </row>
    <row r="95" spans="4:5" ht="12.75">
      <c r="D95" s="54"/>
      <c r="E95" s="54"/>
    </row>
    <row r="96" spans="4:5" ht="12.75">
      <c r="D96" s="54"/>
      <c r="E96" s="54"/>
    </row>
    <row r="97" spans="4:5" ht="12.75">
      <c r="D97" s="54"/>
      <c r="E97" s="54"/>
    </row>
    <row r="98" spans="4:5" ht="12.75">
      <c r="D98" s="54"/>
      <c r="E98" s="54"/>
    </row>
    <row r="99" spans="4:5" ht="12.75">
      <c r="D99" s="54"/>
      <c r="E99" s="54"/>
    </row>
    <row r="100" spans="4:5" ht="12.75">
      <c r="D100" s="54"/>
      <c r="E100" s="54"/>
    </row>
    <row r="101" spans="4:5" ht="12.75">
      <c r="D101" s="54"/>
      <c r="E101" s="54"/>
    </row>
    <row r="102" spans="4:5" ht="12.75">
      <c r="D102" s="54"/>
      <c r="E102" s="54"/>
    </row>
    <row r="103" spans="4:5" ht="12.75">
      <c r="D103" s="54"/>
      <c r="E103" s="54"/>
    </row>
    <row r="104" spans="4:5" ht="12.75">
      <c r="D104" s="54"/>
      <c r="E104" s="54"/>
    </row>
    <row r="105" spans="4:5" ht="12.75">
      <c r="D105" s="54"/>
      <c r="E105" s="54"/>
    </row>
    <row r="106" spans="4:5" ht="12.75">
      <c r="D106" s="54"/>
      <c r="E106" s="54"/>
    </row>
    <row r="107" spans="4:5" ht="12.75">
      <c r="D107" s="54"/>
      <c r="E107" s="54"/>
    </row>
    <row r="108" spans="4:5" ht="12.75">
      <c r="D108" s="54"/>
      <c r="E108" s="54"/>
    </row>
    <row r="109" spans="4:5" ht="12.75">
      <c r="D109" s="54"/>
      <c r="E109" s="54"/>
    </row>
    <row r="110" spans="4:5" ht="12.75">
      <c r="D110" s="54"/>
      <c r="E110" s="54"/>
    </row>
    <row r="111" spans="4:5" ht="12.75">
      <c r="D111" s="54"/>
      <c r="E111" s="54"/>
    </row>
    <row r="112" spans="4:5" ht="12.75">
      <c r="D112" s="54"/>
      <c r="E112" s="54"/>
    </row>
    <row r="113" spans="4:5" ht="12.75">
      <c r="D113" s="54"/>
      <c r="E113" s="54"/>
    </row>
    <row r="114" spans="4:5" ht="12.75">
      <c r="D114" s="54"/>
      <c r="E114" s="54"/>
    </row>
    <row r="115" spans="4:5" ht="12.75">
      <c r="D115" s="54"/>
      <c r="E115" s="54"/>
    </row>
    <row r="116" spans="4:5" ht="12.75">
      <c r="D116" s="54"/>
      <c r="E116" s="54"/>
    </row>
    <row r="117" spans="4:5" ht="12.75">
      <c r="D117" s="54"/>
      <c r="E117" s="54"/>
    </row>
    <row r="118" spans="4:5" ht="12.75">
      <c r="D118" s="54"/>
      <c r="E118" s="54"/>
    </row>
    <row r="119" spans="4:5" ht="12.75">
      <c r="D119" s="54"/>
      <c r="E119" s="54"/>
    </row>
    <row r="120" spans="4:5" ht="12.75">
      <c r="D120" s="54"/>
      <c r="E120" s="54"/>
    </row>
    <row r="121" spans="4:5" ht="12.75">
      <c r="D121" s="54"/>
      <c r="E121" s="54"/>
    </row>
    <row r="122" spans="4:5" ht="12.75">
      <c r="D122" s="54"/>
      <c r="E122" s="54"/>
    </row>
    <row r="123" spans="4:5" ht="12.75">
      <c r="D123" s="54"/>
      <c r="E123" s="54"/>
    </row>
    <row r="124" spans="4:5" ht="12.75">
      <c r="D124" s="54"/>
      <c r="E124" s="54"/>
    </row>
    <row r="125" spans="4:5" ht="12.75">
      <c r="D125" s="54"/>
      <c r="E125" s="54"/>
    </row>
    <row r="126" spans="4:5" ht="12.75">
      <c r="D126" s="54"/>
      <c r="E126" s="54"/>
    </row>
    <row r="127" spans="4:5" ht="12.75">
      <c r="D127" s="54"/>
      <c r="E127" s="54"/>
    </row>
    <row r="128" spans="4:5" ht="12.75">
      <c r="D128" s="54"/>
      <c r="E128" s="54"/>
    </row>
    <row r="129" spans="4:5" ht="12.75">
      <c r="D129" s="54"/>
      <c r="E129" s="54"/>
    </row>
    <row r="130" spans="4:5" ht="12.75">
      <c r="D130" s="54"/>
      <c r="E130" s="54"/>
    </row>
    <row r="131" spans="4:5" ht="12.75">
      <c r="D131" s="54"/>
      <c r="E131" s="54"/>
    </row>
    <row r="132" spans="4:5" ht="12.75">
      <c r="D132" s="54"/>
      <c r="E132" s="54"/>
    </row>
    <row r="133" spans="4:5" ht="12.75">
      <c r="D133" s="54"/>
      <c r="E133" s="54"/>
    </row>
    <row r="134" spans="4:5" ht="12.75">
      <c r="D134" s="54"/>
      <c r="E134" s="54"/>
    </row>
    <row r="135" spans="4:5" ht="12.75">
      <c r="D135" s="54"/>
      <c r="E135" s="54"/>
    </row>
    <row r="136" spans="4:5" ht="12.75">
      <c r="D136" s="54"/>
      <c r="E136" s="54"/>
    </row>
    <row r="137" spans="4:5" ht="12.75">
      <c r="D137" s="54"/>
      <c r="E137" s="54"/>
    </row>
    <row r="138" spans="4:5" ht="12.75">
      <c r="D138" s="54"/>
      <c r="E138" s="54"/>
    </row>
    <row r="139" spans="4:5" ht="12.75">
      <c r="D139" s="54"/>
      <c r="E139" s="54"/>
    </row>
    <row r="140" spans="4:5" ht="12.75">
      <c r="D140" s="54"/>
      <c r="E140" s="54"/>
    </row>
    <row r="141" spans="4:5" ht="12.75">
      <c r="D141" s="54"/>
      <c r="E141" s="54"/>
    </row>
    <row r="142" spans="4:5" ht="12.75">
      <c r="D142" s="54"/>
      <c r="E142" s="54"/>
    </row>
    <row r="143" spans="4:5" ht="12.75">
      <c r="D143" s="54"/>
      <c r="E143" s="54"/>
    </row>
    <row r="144" spans="4:5" ht="12.75">
      <c r="D144" s="54"/>
      <c r="E144" s="54"/>
    </row>
    <row r="145" spans="4:5" ht="12.75">
      <c r="D145" s="54"/>
      <c r="E145" s="54"/>
    </row>
    <row r="146" spans="4:5" ht="12.75">
      <c r="D146" s="54"/>
      <c r="E146" s="54"/>
    </row>
    <row r="147" spans="4:5" ht="12.75">
      <c r="D147" s="54"/>
      <c r="E147" s="54"/>
    </row>
    <row r="148" spans="4:5" ht="12.75">
      <c r="D148" s="54"/>
      <c r="E148" s="54"/>
    </row>
    <row r="149" spans="4:5" ht="12.75">
      <c r="D149" s="54"/>
      <c r="E149" s="54"/>
    </row>
    <row r="150" spans="4:5" ht="12.75">
      <c r="D150" s="54"/>
      <c r="E150" s="54"/>
    </row>
    <row r="151" spans="4:5" ht="12.75">
      <c r="D151" s="54"/>
      <c r="E151" s="54"/>
    </row>
    <row r="152" spans="4:5" ht="12.75">
      <c r="D152" s="54"/>
      <c r="E152" s="54"/>
    </row>
    <row r="153" spans="4:5" ht="12.75">
      <c r="D153" s="54"/>
      <c r="E153" s="54"/>
    </row>
    <row r="154" spans="4:5" ht="12.75">
      <c r="D154" s="54"/>
      <c r="E154" s="54"/>
    </row>
    <row r="155" spans="4:5" ht="12.75">
      <c r="D155" s="54"/>
      <c r="E155" s="54"/>
    </row>
    <row r="156" spans="4:5" ht="12.75">
      <c r="D156" s="54"/>
      <c r="E156" s="54"/>
    </row>
    <row r="157" spans="4:5" ht="12.75">
      <c r="D157" s="54"/>
      <c r="E157" s="54"/>
    </row>
    <row r="158" spans="4:5" ht="12.75">
      <c r="D158" s="54"/>
      <c r="E158" s="54"/>
    </row>
    <row r="159" spans="4:5" ht="12.75">
      <c r="D159" s="54"/>
      <c r="E159" s="54"/>
    </row>
    <row r="160" spans="4:5" ht="12.75">
      <c r="D160" s="54"/>
      <c r="E160" s="54"/>
    </row>
    <row r="161" spans="4:5" ht="12.75">
      <c r="D161" s="54"/>
      <c r="E161" s="54"/>
    </row>
    <row r="162" spans="4:5" ht="12.75">
      <c r="D162" s="54"/>
      <c r="E162" s="54"/>
    </row>
    <row r="163" spans="4:5" ht="12.75">
      <c r="D163" s="54"/>
      <c r="E163" s="54"/>
    </row>
    <row r="164" spans="4:5" ht="12.75">
      <c r="D164" s="54"/>
      <c r="E164" s="54"/>
    </row>
    <row r="165" spans="4:5" ht="12.75">
      <c r="D165" s="54"/>
      <c r="E165" s="54"/>
    </row>
    <row r="166" spans="4:5" ht="12.75">
      <c r="D166" s="54"/>
      <c r="E166" s="54"/>
    </row>
    <row r="167" spans="4:5" ht="12.75">
      <c r="D167" s="54"/>
      <c r="E167" s="54"/>
    </row>
    <row r="168" spans="4:5" ht="12.75">
      <c r="D168" s="54"/>
      <c r="E168" s="54"/>
    </row>
    <row r="169" spans="4:5" ht="12.75">
      <c r="D169" s="54"/>
      <c r="E169" s="54"/>
    </row>
    <row r="170" spans="4:5" ht="12.75">
      <c r="D170" s="54"/>
      <c r="E170" s="54"/>
    </row>
    <row r="171" spans="4:5" ht="12.75">
      <c r="D171" s="54"/>
      <c r="E171" s="54"/>
    </row>
    <row r="172" spans="4:5" ht="12.75">
      <c r="D172" s="54"/>
      <c r="E172" s="54"/>
    </row>
  </sheetData>
  <sheetProtection/>
  <mergeCells count="2">
    <mergeCell ref="B2:E2"/>
    <mergeCell ref="B3:E3"/>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E172"/>
  <sheetViews>
    <sheetView zoomScalePageLayoutView="0" workbookViewId="0" topLeftCell="A1">
      <selection activeCell="B4" sqref="B4"/>
    </sheetView>
  </sheetViews>
  <sheetFormatPr defaultColWidth="9.140625" defaultRowHeight="12.75"/>
  <cols>
    <col min="1" max="1" width="32.7109375" style="0" customWidth="1"/>
    <col min="2" max="2" width="16.7109375" style="0" customWidth="1"/>
    <col min="3" max="4" width="9.7109375" style="0" customWidth="1"/>
    <col min="5" max="5" width="16.7109375" style="0" customWidth="1"/>
  </cols>
  <sheetData>
    <row r="1" spans="1:5" ht="13.5" thickBot="1">
      <c r="A1" s="4" t="s">
        <v>249</v>
      </c>
      <c r="B1" s="26"/>
      <c r="C1" s="5"/>
      <c r="D1" s="7"/>
      <c r="E1" s="27"/>
    </row>
    <row r="2" spans="1:5" ht="102" customHeight="1">
      <c r="A2" s="14" t="s">
        <v>211</v>
      </c>
      <c r="B2" s="85" t="s">
        <v>9</v>
      </c>
      <c r="C2" s="86"/>
      <c r="D2" s="86"/>
      <c r="E2" s="87"/>
    </row>
    <row r="3" spans="1:5" ht="34.5" customHeight="1">
      <c r="A3" s="15" t="s">
        <v>257</v>
      </c>
      <c r="B3" s="88" t="s">
        <v>7</v>
      </c>
      <c r="C3" s="89"/>
      <c r="D3" s="89"/>
      <c r="E3" s="90"/>
    </row>
    <row r="4" spans="1:5" ht="22.5">
      <c r="A4" s="31" t="s">
        <v>259</v>
      </c>
      <c r="B4" s="58" t="s">
        <v>256</v>
      </c>
      <c r="C4" s="43" t="s">
        <v>205</v>
      </c>
      <c r="D4" s="43" t="s">
        <v>208</v>
      </c>
      <c r="E4" s="20" t="s">
        <v>206</v>
      </c>
    </row>
    <row r="5" spans="1:5" ht="12.75">
      <c r="A5" s="30" t="s">
        <v>209</v>
      </c>
      <c r="B5" s="34">
        <v>24</v>
      </c>
      <c r="C5" s="33">
        <v>900</v>
      </c>
      <c r="D5" s="45">
        <f>(C5*2.2)/264.2</f>
        <v>7.49432248296745</v>
      </c>
      <c r="E5" s="45">
        <f>B5*D5</f>
        <v>179.8637395912188</v>
      </c>
    </row>
    <row r="6" spans="1:5" ht="12.75">
      <c r="A6" s="38" t="s">
        <v>258</v>
      </c>
      <c r="B6" s="40"/>
      <c r="C6" s="62">
        <v>1000</v>
      </c>
      <c r="D6" s="48">
        <f>(C6*2.2)/264.2</f>
        <v>8.327024981074944</v>
      </c>
      <c r="E6" s="49">
        <f>B6*D6</f>
        <v>0</v>
      </c>
    </row>
    <row r="7" spans="4:5" ht="12.75">
      <c r="D7" s="54"/>
      <c r="E7" s="54"/>
    </row>
    <row r="8" spans="4:5" ht="12.75">
      <c r="D8" s="54"/>
      <c r="E8" s="54"/>
    </row>
    <row r="9" spans="4:5" ht="12.75">
      <c r="D9" s="54"/>
      <c r="E9" s="54"/>
    </row>
    <row r="10" spans="4:5" ht="12.75">
      <c r="D10" s="54"/>
      <c r="E10" s="54"/>
    </row>
    <row r="11" spans="4:5" ht="12.75">
      <c r="D11" s="54"/>
      <c r="E11" s="54"/>
    </row>
    <row r="12" spans="4:5" ht="12.75">
      <c r="D12" s="54"/>
      <c r="E12" s="54"/>
    </row>
    <row r="13" spans="4:5" ht="12.75">
      <c r="D13" s="54"/>
      <c r="E13" s="54"/>
    </row>
    <row r="14" spans="4:5" ht="12.75">
      <c r="D14" s="54"/>
      <c r="E14" s="54"/>
    </row>
    <row r="15" spans="4:5" ht="12.75">
      <c r="D15" s="54"/>
      <c r="E15" s="54"/>
    </row>
    <row r="16" spans="4:5" ht="12.75">
      <c r="D16" s="54"/>
      <c r="E16" s="54"/>
    </row>
    <row r="17" spans="4:5" ht="12.75">
      <c r="D17" s="54"/>
      <c r="E17" s="54"/>
    </row>
    <row r="18" spans="4:5" ht="12.75">
      <c r="D18" s="54"/>
      <c r="E18" s="54"/>
    </row>
    <row r="19" spans="4:5" ht="12.75">
      <c r="D19" s="54"/>
      <c r="E19" s="54"/>
    </row>
    <row r="20" spans="4:5" ht="12.75">
      <c r="D20" s="54"/>
      <c r="E20" s="54"/>
    </row>
    <row r="21" spans="4:5" ht="12.75">
      <c r="D21" s="54"/>
      <c r="E21" s="54"/>
    </row>
    <row r="22" spans="4:5" ht="12.75">
      <c r="D22" s="54"/>
      <c r="E22" s="54"/>
    </row>
    <row r="23" spans="4:5" ht="12.75">
      <c r="D23" s="54"/>
      <c r="E23" s="54"/>
    </row>
    <row r="24" spans="4:5" ht="12.75">
      <c r="D24" s="54"/>
      <c r="E24" s="54"/>
    </row>
    <row r="25" spans="4:5" ht="12.75">
      <c r="D25" s="54"/>
      <c r="E25" s="54"/>
    </row>
    <row r="26" spans="4:5" ht="12.75">
      <c r="D26" s="54"/>
      <c r="E26" s="54"/>
    </row>
    <row r="27" spans="4:5" ht="12.75">
      <c r="D27" s="54"/>
      <c r="E27" s="54"/>
    </row>
    <row r="28" spans="4:5" ht="12.75">
      <c r="D28" s="54"/>
      <c r="E28" s="54"/>
    </row>
    <row r="29" spans="4:5" ht="12.75">
      <c r="D29" s="54"/>
      <c r="E29" s="54"/>
    </row>
    <row r="30" spans="4:5" ht="12.75">
      <c r="D30" s="54"/>
      <c r="E30" s="54"/>
    </row>
    <row r="31" spans="4:5" ht="12.75">
      <c r="D31" s="54"/>
      <c r="E31" s="54"/>
    </row>
    <row r="32" spans="4:5" ht="12.75">
      <c r="D32" s="54"/>
      <c r="E32" s="54"/>
    </row>
    <row r="33" spans="4:5" ht="12.75">
      <c r="D33" s="54"/>
      <c r="E33" s="54"/>
    </row>
    <row r="34" spans="4:5" ht="12.75">
      <c r="D34" s="54"/>
      <c r="E34" s="54"/>
    </row>
    <row r="35" spans="4:5" ht="12.75">
      <c r="D35" s="54"/>
      <c r="E35" s="54"/>
    </row>
    <row r="36" spans="4:5" ht="12.75">
      <c r="D36" s="54"/>
      <c r="E36" s="54"/>
    </row>
    <row r="37" spans="4:5" ht="12.75">
      <c r="D37" s="54"/>
      <c r="E37" s="54"/>
    </row>
    <row r="38" spans="4:5" ht="12.75">
      <c r="D38" s="54"/>
      <c r="E38" s="54"/>
    </row>
    <row r="39" spans="4:5" ht="12.75">
      <c r="D39" s="54"/>
      <c r="E39" s="54"/>
    </row>
    <row r="40" spans="4:5" ht="12.75">
      <c r="D40" s="54"/>
      <c r="E40" s="54"/>
    </row>
    <row r="41" spans="4:5" ht="12.75">
      <c r="D41" s="54"/>
      <c r="E41" s="54"/>
    </row>
    <row r="42" spans="4:5" ht="12.75">
      <c r="D42" s="54"/>
      <c r="E42" s="54"/>
    </row>
    <row r="43" spans="4:5" ht="12.75">
      <c r="D43" s="54"/>
      <c r="E43" s="54"/>
    </row>
    <row r="44" spans="4:5" ht="12.75">
      <c r="D44" s="54"/>
      <c r="E44" s="54"/>
    </row>
    <row r="45" spans="4:5" ht="12.75">
      <c r="D45" s="54"/>
      <c r="E45" s="54"/>
    </row>
    <row r="46" spans="4:5" ht="12.75">
      <c r="D46" s="54"/>
      <c r="E46" s="54"/>
    </row>
    <row r="47" spans="4:5" ht="12.75">
      <c r="D47" s="54"/>
      <c r="E47" s="54"/>
    </row>
    <row r="48" spans="4:5" ht="12.75">
      <c r="D48" s="54"/>
      <c r="E48" s="54"/>
    </row>
    <row r="49" spans="4:5" ht="12.75">
      <c r="D49" s="54"/>
      <c r="E49" s="54"/>
    </row>
    <row r="50" spans="4:5" ht="12.75">
      <c r="D50" s="54"/>
      <c r="E50" s="54"/>
    </row>
    <row r="51" spans="4:5" ht="12.75">
      <c r="D51" s="54"/>
      <c r="E51" s="54"/>
    </row>
    <row r="52" spans="4:5" ht="12.75">
      <c r="D52" s="54"/>
      <c r="E52" s="54"/>
    </row>
    <row r="53" spans="4:5" ht="12.75">
      <c r="D53" s="54"/>
      <c r="E53" s="54"/>
    </row>
    <row r="54" spans="4:5" ht="12.75">
      <c r="D54" s="54"/>
      <c r="E54" s="54"/>
    </row>
    <row r="55" spans="4:5" ht="12.75">
      <c r="D55" s="54"/>
      <c r="E55" s="54"/>
    </row>
    <row r="56" spans="4:5" ht="12.75">
      <c r="D56" s="54"/>
      <c r="E56" s="54"/>
    </row>
    <row r="57" spans="4:5" ht="12.75">
      <c r="D57" s="54"/>
      <c r="E57" s="54"/>
    </row>
    <row r="58" spans="4:5" ht="12.75">
      <c r="D58" s="54"/>
      <c r="E58" s="54"/>
    </row>
    <row r="59" spans="4:5" ht="12.75">
      <c r="D59" s="54"/>
      <c r="E59" s="54"/>
    </row>
    <row r="60" spans="4:5" ht="12.75">
      <c r="D60" s="54"/>
      <c r="E60" s="54"/>
    </row>
    <row r="61" spans="4:5" ht="12.75">
      <c r="D61" s="54"/>
      <c r="E61" s="54"/>
    </row>
    <row r="62" spans="4:5" ht="12.75">
      <c r="D62" s="54"/>
      <c r="E62" s="54"/>
    </row>
    <row r="63" spans="4:5" ht="12.75">
      <c r="D63" s="54"/>
      <c r="E63" s="54"/>
    </row>
    <row r="64" spans="4:5" ht="12.75">
      <c r="D64" s="54"/>
      <c r="E64" s="54"/>
    </row>
    <row r="65" spans="4:5" ht="12.75">
      <c r="D65" s="54"/>
      <c r="E65" s="54"/>
    </row>
    <row r="66" spans="4:5" ht="12.75">
      <c r="D66" s="54"/>
      <c r="E66" s="54"/>
    </row>
    <row r="67" spans="4:5" ht="12.75">
      <c r="D67" s="54"/>
      <c r="E67" s="54"/>
    </row>
    <row r="68" spans="4:5" ht="12.75">
      <c r="D68" s="54"/>
      <c r="E68" s="54"/>
    </row>
    <row r="69" spans="4:5" ht="12.75">
      <c r="D69" s="54"/>
      <c r="E69" s="54"/>
    </row>
    <row r="70" spans="4:5" ht="12.75">
      <c r="D70" s="54"/>
      <c r="E70" s="54"/>
    </row>
    <row r="71" spans="4:5" ht="12.75">
      <c r="D71" s="54"/>
      <c r="E71" s="54"/>
    </row>
    <row r="72" spans="4:5" ht="12.75">
      <c r="D72" s="54"/>
      <c r="E72" s="54"/>
    </row>
    <row r="73" spans="4:5" ht="12.75">
      <c r="D73" s="54"/>
      <c r="E73" s="54"/>
    </row>
    <row r="74" spans="4:5" ht="12.75">
      <c r="D74" s="54"/>
      <c r="E74" s="54"/>
    </row>
    <row r="75" spans="4:5" ht="12.75">
      <c r="D75" s="54"/>
      <c r="E75" s="54"/>
    </row>
    <row r="76" spans="4:5" ht="12.75">
      <c r="D76" s="54"/>
      <c r="E76" s="54"/>
    </row>
    <row r="77" spans="4:5" ht="12.75">
      <c r="D77" s="54"/>
      <c r="E77" s="54"/>
    </row>
    <row r="78" spans="4:5" ht="12.75">
      <c r="D78" s="54"/>
      <c r="E78" s="54"/>
    </row>
    <row r="79" spans="4:5" ht="12.75">
      <c r="D79" s="54"/>
      <c r="E79" s="54"/>
    </row>
    <row r="80" spans="4:5" ht="12.75">
      <c r="D80" s="54"/>
      <c r="E80" s="54"/>
    </row>
    <row r="81" spans="4:5" ht="12.75">
      <c r="D81" s="54"/>
      <c r="E81" s="54"/>
    </row>
    <row r="82" spans="4:5" ht="12.75">
      <c r="D82" s="54"/>
      <c r="E82" s="54"/>
    </row>
    <row r="83" spans="4:5" ht="12.75">
      <c r="D83" s="54"/>
      <c r="E83" s="54"/>
    </row>
    <row r="84" spans="4:5" ht="12.75">
      <c r="D84" s="54"/>
      <c r="E84" s="54"/>
    </row>
    <row r="85" spans="4:5" ht="12.75">
      <c r="D85" s="54"/>
      <c r="E85" s="54"/>
    </row>
    <row r="86" spans="4:5" ht="12.75">
      <c r="D86" s="54"/>
      <c r="E86" s="54"/>
    </row>
    <row r="87" spans="4:5" ht="12.75">
      <c r="D87" s="54"/>
      <c r="E87" s="54"/>
    </row>
    <row r="88" spans="4:5" ht="12.75">
      <c r="D88" s="54"/>
      <c r="E88" s="54"/>
    </row>
    <row r="89" spans="4:5" ht="12.75">
      <c r="D89" s="54"/>
      <c r="E89" s="54"/>
    </row>
    <row r="90" spans="4:5" ht="12.75">
      <c r="D90" s="54"/>
      <c r="E90" s="54"/>
    </row>
    <row r="91" spans="4:5" ht="12.75">
      <c r="D91" s="54"/>
      <c r="E91" s="54"/>
    </row>
    <row r="92" spans="4:5" ht="12.75">
      <c r="D92" s="54"/>
      <c r="E92" s="54"/>
    </row>
    <row r="93" spans="4:5" ht="12.75">
      <c r="D93" s="54"/>
      <c r="E93" s="54"/>
    </row>
    <row r="94" spans="4:5" ht="12.75">
      <c r="D94" s="54"/>
      <c r="E94" s="54"/>
    </row>
    <row r="95" spans="4:5" ht="12.75">
      <c r="D95" s="54"/>
      <c r="E95" s="54"/>
    </row>
    <row r="96" spans="4:5" ht="12.75">
      <c r="D96" s="54"/>
      <c r="E96" s="54"/>
    </row>
    <row r="97" spans="4:5" ht="12.75">
      <c r="D97" s="54"/>
      <c r="E97" s="54"/>
    </row>
    <row r="98" spans="4:5" ht="12.75">
      <c r="D98" s="54"/>
      <c r="E98" s="54"/>
    </row>
    <row r="99" spans="4:5" ht="12.75">
      <c r="D99" s="54"/>
      <c r="E99" s="54"/>
    </row>
    <row r="100" spans="4:5" ht="12.75">
      <c r="D100" s="54"/>
      <c r="E100" s="54"/>
    </row>
    <row r="101" spans="4:5" ht="12.75">
      <c r="D101" s="54"/>
      <c r="E101" s="54"/>
    </row>
    <row r="102" spans="4:5" ht="12.75">
      <c r="D102" s="54"/>
      <c r="E102" s="54"/>
    </row>
    <row r="103" spans="4:5" ht="12.75">
      <c r="D103" s="54"/>
      <c r="E103" s="54"/>
    </row>
    <row r="104" spans="4:5" ht="12.75">
      <c r="D104" s="54"/>
      <c r="E104" s="54"/>
    </row>
    <row r="105" spans="4:5" ht="12.75">
      <c r="D105" s="54"/>
      <c r="E105" s="54"/>
    </row>
    <row r="106" spans="4:5" ht="12.75">
      <c r="D106" s="54"/>
      <c r="E106" s="54"/>
    </row>
    <row r="107" spans="4:5" ht="12.75">
      <c r="D107" s="54"/>
      <c r="E107" s="54"/>
    </row>
    <row r="108" spans="4:5" ht="12.75">
      <c r="D108" s="54"/>
      <c r="E108" s="54"/>
    </row>
    <row r="109" spans="4:5" ht="12.75">
      <c r="D109" s="54"/>
      <c r="E109" s="54"/>
    </row>
    <row r="110" spans="4:5" ht="12.75">
      <c r="D110" s="54"/>
      <c r="E110" s="54"/>
    </row>
    <row r="111" spans="4:5" ht="12.75">
      <c r="D111" s="54"/>
      <c r="E111" s="54"/>
    </row>
    <row r="112" spans="4:5" ht="12.75">
      <c r="D112" s="54"/>
      <c r="E112" s="54"/>
    </row>
    <row r="113" spans="4:5" ht="12.75">
      <c r="D113" s="54"/>
      <c r="E113" s="54"/>
    </row>
    <row r="114" spans="4:5" ht="12.75">
      <c r="D114" s="54"/>
      <c r="E114" s="54"/>
    </row>
    <row r="115" spans="4:5" ht="12.75">
      <c r="D115" s="54"/>
      <c r="E115" s="54"/>
    </row>
    <row r="116" spans="4:5" ht="12.75">
      <c r="D116" s="54"/>
      <c r="E116" s="54"/>
    </row>
    <row r="117" spans="4:5" ht="12.75">
      <c r="D117" s="54"/>
      <c r="E117" s="54"/>
    </row>
    <row r="118" spans="4:5" ht="12.75">
      <c r="D118" s="54"/>
      <c r="E118" s="54"/>
    </row>
    <row r="119" spans="4:5" ht="12.75">
      <c r="D119" s="54"/>
      <c r="E119" s="54"/>
    </row>
    <row r="120" spans="4:5" ht="12.75">
      <c r="D120" s="54"/>
      <c r="E120" s="54"/>
    </row>
    <row r="121" spans="4:5" ht="12.75">
      <c r="D121" s="54"/>
      <c r="E121" s="54"/>
    </row>
    <row r="122" spans="4:5" ht="12.75">
      <c r="D122" s="54"/>
      <c r="E122" s="54"/>
    </row>
    <row r="123" spans="4:5" ht="12.75">
      <c r="D123" s="54"/>
      <c r="E123" s="54"/>
    </row>
    <row r="124" spans="4:5" ht="12.75">
      <c r="D124" s="54"/>
      <c r="E124" s="54"/>
    </row>
    <row r="125" spans="4:5" ht="12.75">
      <c r="D125" s="54"/>
      <c r="E125" s="54"/>
    </row>
    <row r="126" spans="4:5" ht="12.75">
      <c r="D126" s="54"/>
      <c r="E126" s="54"/>
    </row>
    <row r="127" spans="4:5" ht="12.75">
      <c r="D127" s="54"/>
      <c r="E127" s="54"/>
    </row>
    <row r="128" spans="4:5" ht="12.75">
      <c r="D128" s="54"/>
      <c r="E128" s="54"/>
    </row>
    <row r="129" spans="4:5" ht="12.75">
      <c r="D129" s="54"/>
      <c r="E129" s="54"/>
    </row>
    <row r="130" spans="4:5" ht="12.75">
      <c r="D130" s="54"/>
      <c r="E130" s="54"/>
    </row>
    <row r="131" spans="4:5" ht="12.75">
      <c r="D131" s="54"/>
      <c r="E131" s="54"/>
    </row>
    <row r="132" spans="4:5" ht="12.75">
      <c r="D132" s="54"/>
      <c r="E132" s="54"/>
    </row>
    <row r="133" spans="4:5" ht="12.75">
      <c r="D133" s="54"/>
      <c r="E133" s="54"/>
    </row>
    <row r="134" spans="4:5" ht="12.75">
      <c r="D134" s="54"/>
      <c r="E134" s="54"/>
    </row>
    <row r="135" spans="4:5" ht="12.75">
      <c r="D135" s="54"/>
      <c r="E135" s="54"/>
    </row>
    <row r="136" spans="4:5" ht="12.75">
      <c r="D136" s="54"/>
      <c r="E136" s="54"/>
    </row>
    <row r="137" spans="4:5" ht="12.75">
      <c r="D137" s="54"/>
      <c r="E137" s="54"/>
    </row>
    <row r="138" spans="4:5" ht="12.75">
      <c r="D138" s="54"/>
      <c r="E138" s="54"/>
    </row>
    <row r="139" spans="4:5" ht="12.75">
      <c r="D139" s="54"/>
      <c r="E139" s="54"/>
    </row>
    <row r="140" spans="4:5" ht="12.75">
      <c r="D140" s="54"/>
      <c r="E140" s="54"/>
    </row>
    <row r="141" spans="4:5" ht="12.75">
      <c r="D141" s="54"/>
      <c r="E141" s="54"/>
    </row>
    <row r="142" spans="4:5" ht="12.75">
      <c r="D142" s="54"/>
      <c r="E142" s="54"/>
    </row>
    <row r="143" spans="4:5" ht="12.75">
      <c r="D143" s="54"/>
      <c r="E143" s="54"/>
    </row>
    <row r="144" spans="4:5" ht="12.75">
      <c r="D144" s="54"/>
      <c r="E144" s="54"/>
    </row>
    <row r="145" spans="4:5" ht="12.75">
      <c r="D145" s="54"/>
      <c r="E145" s="54"/>
    </row>
    <row r="146" spans="4:5" ht="12.75">
      <c r="D146" s="54"/>
      <c r="E146" s="54"/>
    </row>
    <row r="147" spans="4:5" ht="12.75">
      <c r="D147" s="54"/>
      <c r="E147" s="54"/>
    </row>
    <row r="148" spans="4:5" ht="12.75">
      <c r="D148" s="54"/>
      <c r="E148" s="54"/>
    </row>
    <row r="149" spans="4:5" ht="12.75">
      <c r="D149" s="54"/>
      <c r="E149" s="54"/>
    </row>
    <row r="150" spans="4:5" ht="12.75">
      <c r="D150" s="54"/>
      <c r="E150" s="54"/>
    </row>
    <row r="151" spans="4:5" ht="12.75">
      <c r="D151" s="54"/>
      <c r="E151" s="54"/>
    </row>
    <row r="152" spans="4:5" ht="12.75">
      <c r="D152" s="54"/>
      <c r="E152" s="54"/>
    </row>
    <row r="153" spans="4:5" ht="12.75">
      <c r="D153" s="54"/>
      <c r="E153" s="54"/>
    </row>
    <row r="154" spans="4:5" ht="12.75">
      <c r="D154" s="54"/>
      <c r="E154" s="54"/>
    </row>
    <row r="155" spans="4:5" ht="12.75">
      <c r="D155" s="54"/>
      <c r="E155" s="54"/>
    </row>
    <row r="156" spans="4:5" ht="12.75">
      <c r="D156" s="54"/>
      <c r="E156" s="54"/>
    </row>
    <row r="157" spans="4:5" ht="12.75">
      <c r="D157" s="54"/>
      <c r="E157" s="54"/>
    </row>
    <row r="158" spans="4:5" ht="12.75">
      <c r="D158" s="54"/>
      <c r="E158" s="54"/>
    </row>
    <row r="159" spans="4:5" ht="12.75">
      <c r="D159" s="54"/>
      <c r="E159" s="54"/>
    </row>
    <row r="160" spans="4:5" ht="12.75">
      <c r="D160" s="54"/>
      <c r="E160" s="54"/>
    </row>
    <row r="161" spans="4:5" ht="12.75">
      <c r="D161" s="54"/>
      <c r="E161" s="54"/>
    </row>
    <row r="162" spans="4:5" ht="12.75">
      <c r="D162" s="54"/>
      <c r="E162" s="54"/>
    </row>
    <row r="163" spans="4:5" ht="12.75">
      <c r="D163" s="54"/>
      <c r="E163" s="54"/>
    </row>
    <row r="164" spans="4:5" ht="12.75">
      <c r="D164" s="54"/>
      <c r="E164" s="54"/>
    </row>
    <row r="165" spans="4:5" ht="12.75">
      <c r="D165" s="54"/>
      <c r="E165" s="54"/>
    </row>
    <row r="166" spans="4:5" ht="12.75">
      <c r="D166" s="54"/>
      <c r="E166" s="54"/>
    </row>
    <row r="167" spans="4:5" ht="12.75">
      <c r="D167" s="54"/>
      <c r="E167" s="54"/>
    </row>
    <row r="168" spans="4:5" ht="12.75">
      <c r="D168" s="54"/>
      <c r="E168" s="54"/>
    </row>
    <row r="169" spans="4:5" ht="12.75">
      <c r="D169" s="54"/>
      <c r="E169" s="54"/>
    </row>
    <row r="170" spans="4:5" ht="12.75">
      <c r="D170" s="54"/>
      <c r="E170" s="54"/>
    </row>
    <row r="171" spans="4:5" ht="12.75">
      <c r="D171" s="54"/>
      <c r="E171" s="54"/>
    </row>
    <row r="172" spans="4:5" ht="12.75">
      <c r="D172" s="54"/>
      <c r="E172" s="54"/>
    </row>
  </sheetData>
  <sheetProtection/>
  <mergeCells count="2">
    <mergeCell ref="B2:E2"/>
    <mergeCell ref="B3:E3"/>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I173"/>
  <sheetViews>
    <sheetView zoomScalePageLayoutView="0" workbookViewId="0" topLeftCell="A1">
      <selection activeCell="A6" sqref="A6"/>
    </sheetView>
  </sheetViews>
  <sheetFormatPr defaultColWidth="9.140625" defaultRowHeight="12.75"/>
  <cols>
    <col min="1" max="1" width="32.7109375" style="1" customWidth="1"/>
    <col min="2" max="2" width="16.7109375" style="1" customWidth="1"/>
    <col min="3" max="4" width="9.7109375" style="1" customWidth="1"/>
    <col min="5" max="5" width="16.7109375" style="1" customWidth="1"/>
    <col min="9" max="9" width="61.8515625" style="0" customWidth="1"/>
  </cols>
  <sheetData>
    <row r="1" spans="1:5" ht="13.5" thickBot="1">
      <c r="A1" s="28" t="s">
        <v>210</v>
      </c>
      <c r="B1" s="5"/>
      <c r="C1" s="5"/>
      <c r="D1" s="7"/>
      <c r="E1" s="27"/>
    </row>
    <row r="2" spans="1:5" ht="123.75" customHeight="1">
      <c r="A2" s="14" t="s">
        <v>211</v>
      </c>
      <c r="B2" s="94" t="s">
        <v>11</v>
      </c>
      <c r="C2" s="95"/>
      <c r="D2" s="95"/>
      <c r="E2" s="95"/>
    </row>
    <row r="3" spans="1:5" ht="33" customHeight="1">
      <c r="A3" s="15" t="s">
        <v>257</v>
      </c>
      <c r="B3" s="88" t="s">
        <v>220</v>
      </c>
      <c r="C3" s="96"/>
      <c r="D3" s="96"/>
      <c r="E3" s="97"/>
    </row>
    <row r="4" spans="1:5" ht="38.25" customHeight="1">
      <c r="A4" s="19" t="s">
        <v>261</v>
      </c>
      <c r="B4" s="57" t="s">
        <v>256</v>
      </c>
      <c r="C4" s="43" t="s">
        <v>205</v>
      </c>
      <c r="D4" s="43" t="s">
        <v>208</v>
      </c>
      <c r="E4" s="20" t="s">
        <v>206</v>
      </c>
    </row>
    <row r="5" spans="1:5" ht="12.75">
      <c r="A5" s="6" t="s">
        <v>209</v>
      </c>
      <c r="B5" s="8">
        <v>24</v>
      </c>
      <c r="C5" s="9">
        <v>900</v>
      </c>
      <c r="D5" s="50">
        <f>(C5*2.2)/264.2</f>
        <v>7.49432248296745</v>
      </c>
      <c r="E5" s="50">
        <f>B5*D5</f>
        <v>179.8637395912188</v>
      </c>
    </row>
    <row r="6" spans="1:9" ht="12.75">
      <c r="A6" s="3" t="s">
        <v>28</v>
      </c>
      <c r="B6" s="10"/>
      <c r="C6" s="63">
        <v>823.5</v>
      </c>
      <c r="D6" s="51">
        <f>(C6*2.2)/264.2</f>
        <v>6.857305071915216</v>
      </c>
      <c r="E6" s="52">
        <f>B6*D6</f>
        <v>0</v>
      </c>
      <c r="I6" s="17"/>
    </row>
    <row r="7" spans="1:9" ht="12.75">
      <c r="A7" s="3" t="s">
        <v>29</v>
      </c>
      <c r="B7" s="10"/>
      <c r="C7" s="63">
        <v>1019</v>
      </c>
      <c r="D7" s="51">
        <f aca="true" t="shared" si="0" ref="D7:D70">(C7*2.2)/264.2</f>
        <v>8.485238455715368</v>
      </c>
      <c r="E7" s="52">
        <f aca="true" t="shared" si="1" ref="E7:E70">B7*D7</f>
        <v>0</v>
      </c>
      <c r="I7" s="17"/>
    </row>
    <row r="8" spans="1:9" ht="12.75">
      <c r="A8" s="3" t="s">
        <v>31</v>
      </c>
      <c r="B8" s="10"/>
      <c r="C8" s="63">
        <v>1230</v>
      </c>
      <c r="D8" s="51">
        <f t="shared" si="0"/>
        <v>10.24224072672218</v>
      </c>
      <c r="E8" s="52">
        <f t="shared" si="1"/>
        <v>0</v>
      </c>
      <c r="I8" s="17"/>
    </row>
    <row r="9" spans="1:5" ht="12.75">
      <c r="A9" s="3" t="s">
        <v>32</v>
      </c>
      <c r="B9" s="10"/>
      <c r="C9" s="63">
        <v>1230</v>
      </c>
      <c r="D9" s="51">
        <f t="shared" si="0"/>
        <v>10.24224072672218</v>
      </c>
      <c r="E9" s="52">
        <f t="shared" si="1"/>
        <v>0</v>
      </c>
    </row>
    <row r="10" spans="1:5" ht="12.75">
      <c r="A10" s="3" t="s">
        <v>33</v>
      </c>
      <c r="B10" s="10"/>
      <c r="C10" s="63">
        <v>3120</v>
      </c>
      <c r="D10" s="51">
        <f t="shared" si="0"/>
        <v>25.980317940953828</v>
      </c>
      <c r="E10" s="52">
        <f t="shared" si="1"/>
        <v>0</v>
      </c>
    </row>
    <row r="11" spans="1:5" ht="12.75">
      <c r="A11" s="3" t="s">
        <v>34</v>
      </c>
      <c r="B11" s="10"/>
      <c r="C11" s="63">
        <v>959</v>
      </c>
      <c r="D11" s="51">
        <f t="shared" si="0"/>
        <v>7.985616956850872</v>
      </c>
      <c r="E11" s="52">
        <f t="shared" si="1"/>
        <v>0</v>
      </c>
    </row>
    <row r="12" spans="1:5" ht="12.75">
      <c r="A12" s="3" t="s">
        <v>38</v>
      </c>
      <c r="B12" s="10"/>
      <c r="C12" s="63">
        <v>921</v>
      </c>
      <c r="D12" s="51">
        <f t="shared" si="0"/>
        <v>7.669190007570024</v>
      </c>
      <c r="E12" s="52">
        <f t="shared" si="1"/>
        <v>0</v>
      </c>
    </row>
    <row r="13" spans="1:5" ht="12.75">
      <c r="A13" s="3" t="s">
        <v>39</v>
      </c>
      <c r="B13" s="10"/>
      <c r="C13" s="63">
        <v>956</v>
      </c>
      <c r="D13" s="51">
        <f t="shared" si="0"/>
        <v>7.960635881907647</v>
      </c>
      <c r="E13" s="52">
        <f t="shared" si="1"/>
        <v>0</v>
      </c>
    </row>
    <row r="14" spans="1:5" ht="12.75">
      <c r="A14" s="3" t="s">
        <v>40</v>
      </c>
      <c r="B14" s="10"/>
      <c r="C14" s="63">
        <v>1261</v>
      </c>
      <c r="D14" s="51">
        <f t="shared" si="0"/>
        <v>10.500378501135504</v>
      </c>
      <c r="E14" s="52">
        <f t="shared" si="1"/>
        <v>0</v>
      </c>
    </row>
    <row r="15" spans="1:5" ht="12.75">
      <c r="A15" s="3" t="s">
        <v>41</v>
      </c>
      <c r="B15" s="10"/>
      <c r="C15" s="63">
        <v>1584</v>
      </c>
      <c r="D15" s="51">
        <f t="shared" si="0"/>
        <v>13.190007570022711</v>
      </c>
      <c r="E15" s="52">
        <f t="shared" si="1"/>
        <v>0</v>
      </c>
    </row>
    <row r="16" spans="1:5" ht="12.75">
      <c r="A16" s="3" t="s">
        <v>42</v>
      </c>
      <c r="B16" s="10"/>
      <c r="C16" s="63">
        <v>857</v>
      </c>
      <c r="D16" s="51">
        <f t="shared" si="0"/>
        <v>7.136260408781227</v>
      </c>
      <c r="E16" s="52">
        <f t="shared" si="1"/>
        <v>0</v>
      </c>
    </row>
    <row r="17" spans="1:5" ht="12.75">
      <c r="A17" s="3" t="s">
        <v>44</v>
      </c>
      <c r="B17" s="10"/>
      <c r="C17" s="63">
        <v>1560</v>
      </c>
      <c r="D17" s="51">
        <f t="shared" si="0"/>
        <v>12.990158970476914</v>
      </c>
      <c r="E17" s="52">
        <f t="shared" si="1"/>
        <v>0</v>
      </c>
    </row>
    <row r="18" spans="1:5" ht="12.75">
      <c r="A18" s="3" t="s">
        <v>47</v>
      </c>
      <c r="B18" s="10"/>
      <c r="C18" s="63">
        <v>1660</v>
      </c>
      <c r="D18" s="51">
        <f t="shared" si="0"/>
        <v>13.822861468584408</v>
      </c>
      <c r="E18" s="52">
        <f t="shared" si="1"/>
        <v>0</v>
      </c>
    </row>
    <row r="19" spans="1:5" ht="12.75">
      <c r="A19" s="3" t="s">
        <v>51</v>
      </c>
      <c r="B19" s="10"/>
      <c r="C19" s="63">
        <v>1067</v>
      </c>
      <c r="D19" s="51">
        <f t="shared" si="0"/>
        <v>8.884935654806965</v>
      </c>
      <c r="E19" s="52">
        <f t="shared" si="1"/>
        <v>0</v>
      </c>
    </row>
    <row r="20" spans="1:5" ht="12.75">
      <c r="A20" s="3" t="s">
        <v>50</v>
      </c>
      <c r="B20" s="10"/>
      <c r="C20" s="63">
        <v>1024</v>
      </c>
      <c r="D20" s="51">
        <f t="shared" si="0"/>
        <v>8.526873580620743</v>
      </c>
      <c r="E20" s="52">
        <f t="shared" si="1"/>
        <v>0</v>
      </c>
    </row>
    <row r="21" spans="1:5" ht="12.75">
      <c r="A21" s="3" t="s">
        <v>58</v>
      </c>
      <c r="B21" s="10"/>
      <c r="C21" s="63">
        <v>860</v>
      </c>
      <c r="D21" s="51">
        <f t="shared" si="0"/>
        <v>7.161241483724452</v>
      </c>
      <c r="E21" s="52">
        <f t="shared" si="1"/>
        <v>0</v>
      </c>
    </row>
    <row r="22" spans="1:5" ht="12.75">
      <c r="A22" s="3" t="s">
        <v>61</v>
      </c>
      <c r="B22" s="10"/>
      <c r="C22" s="63">
        <v>726.3</v>
      </c>
      <c r="D22" s="51">
        <f t="shared" si="0"/>
        <v>6.047918243754732</v>
      </c>
      <c r="E22" s="52">
        <f t="shared" si="1"/>
        <v>0</v>
      </c>
    </row>
    <row r="23" spans="1:5" ht="12.75">
      <c r="A23" s="3" t="s">
        <v>65</v>
      </c>
      <c r="B23" s="10"/>
      <c r="C23" s="63">
        <v>1120</v>
      </c>
      <c r="D23" s="51">
        <f t="shared" si="0"/>
        <v>9.326267978803937</v>
      </c>
      <c r="E23" s="52">
        <f t="shared" si="1"/>
        <v>0</v>
      </c>
    </row>
    <row r="24" spans="1:5" ht="12.75">
      <c r="A24" s="3" t="s">
        <v>69</v>
      </c>
      <c r="B24" s="10"/>
      <c r="C24" s="63">
        <v>754.6</v>
      </c>
      <c r="D24" s="51">
        <f t="shared" si="0"/>
        <v>6.283573050719153</v>
      </c>
      <c r="E24" s="52">
        <f t="shared" si="1"/>
        <v>0</v>
      </c>
    </row>
    <row r="25" spans="1:6" ht="12.75">
      <c r="A25" s="3" t="s">
        <v>70</v>
      </c>
      <c r="B25" s="10"/>
      <c r="C25" s="63">
        <v>570</v>
      </c>
      <c r="D25" s="51">
        <f t="shared" si="0"/>
        <v>4.746404239212718</v>
      </c>
      <c r="E25" s="52">
        <f t="shared" si="1"/>
        <v>0</v>
      </c>
      <c r="F25" t="s">
        <v>190</v>
      </c>
    </row>
    <row r="26" spans="1:5" ht="12.75">
      <c r="A26" s="3" t="s">
        <v>71</v>
      </c>
      <c r="B26" s="10"/>
      <c r="C26" s="63">
        <v>713.5</v>
      </c>
      <c r="D26" s="51">
        <f t="shared" si="0"/>
        <v>5.941332323996972</v>
      </c>
      <c r="E26" s="52">
        <f t="shared" si="1"/>
        <v>0</v>
      </c>
    </row>
    <row r="27" spans="1:5" ht="12.75">
      <c r="A27" s="3" t="s">
        <v>72</v>
      </c>
      <c r="B27" s="10"/>
      <c r="C27" s="63">
        <v>681</v>
      </c>
      <c r="D27" s="51">
        <f t="shared" si="0"/>
        <v>5.6707040121120365</v>
      </c>
      <c r="E27" s="52">
        <f t="shared" si="1"/>
        <v>0</v>
      </c>
    </row>
    <row r="28" spans="1:5" ht="12.75">
      <c r="A28" s="3" t="s">
        <v>77</v>
      </c>
      <c r="B28" s="10"/>
      <c r="C28" s="63">
        <v>1097</v>
      </c>
      <c r="D28" s="51">
        <f t="shared" si="0"/>
        <v>9.134746404239213</v>
      </c>
      <c r="E28" s="52">
        <f t="shared" si="1"/>
        <v>0</v>
      </c>
    </row>
    <row r="29" spans="1:5" ht="12.75">
      <c r="A29" s="3" t="s">
        <v>81</v>
      </c>
      <c r="B29" s="10"/>
      <c r="C29" s="63">
        <v>812</v>
      </c>
      <c r="D29" s="51">
        <f t="shared" si="0"/>
        <v>6.761544284632855</v>
      </c>
      <c r="E29" s="52">
        <f t="shared" si="1"/>
        <v>0</v>
      </c>
    </row>
    <row r="30" spans="1:5" ht="12.75">
      <c r="A30" s="3" t="s">
        <v>87</v>
      </c>
      <c r="B30" s="10"/>
      <c r="C30" s="63">
        <v>1416</v>
      </c>
      <c r="D30" s="51">
        <f t="shared" si="0"/>
        <v>11.791067373202122</v>
      </c>
      <c r="E30" s="52">
        <f t="shared" si="1"/>
        <v>0</v>
      </c>
    </row>
    <row r="31" spans="1:5" ht="12.75">
      <c r="A31" s="3" t="s">
        <v>193</v>
      </c>
      <c r="B31" s="10"/>
      <c r="C31" s="63">
        <v>1155</v>
      </c>
      <c r="D31" s="51">
        <f t="shared" si="0"/>
        <v>9.61771385314156</v>
      </c>
      <c r="E31" s="52">
        <f t="shared" si="1"/>
        <v>0</v>
      </c>
    </row>
    <row r="32" spans="1:5" ht="12.75">
      <c r="A32" s="3" t="s">
        <v>221</v>
      </c>
      <c r="B32" s="10"/>
      <c r="C32" s="63">
        <v>1395</v>
      </c>
      <c r="D32" s="51">
        <f t="shared" si="0"/>
        <v>11.616199848599548</v>
      </c>
      <c r="E32" s="52">
        <f t="shared" si="1"/>
        <v>0</v>
      </c>
    </row>
    <row r="33" spans="1:5" ht="12.75">
      <c r="A33" s="3" t="s">
        <v>91</v>
      </c>
      <c r="B33" s="10"/>
      <c r="C33" s="63">
        <v>1259</v>
      </c>
      <c r="D33" s="51">
        <f t="shared" si="0"/>
        <v>10.483724451173355</v>
      </c>
      <c r="E33" s="52">
        <f t="shared" si="1"/>
        <v>0</v>
      </c>
    </row>
    <row r="34" spans="1:5" ht="12.75">
      <c r="A34" s="3" t="s">
        <v>92</v>
      </c>
      <c r="B34" s="10"/>
      <c r="C34" s="63">
        <v>1126</v>
      </c>
      <c r="D34" s="51">
        <f t="shared" si="0"/>
        <v>9.376230128690388</v>
      </c>
      <c r="E34" s="52">
        <f t="shared" si="1"/>
        <v>0</v>
      </c>
    </row>
    <row r="35" spans="1:5" ht="12.75">
      <c r="A35" s="3" t="s">
        <v>95</v>
      </c>
      <c r="B35" s="10"/>
      <c r="C35" s="63">
        <v>811</v>
      </c>
      <c r="D35" s="51">
        <f t="shared" si="0"/>
        <v>6.753217259651779</v>
      </c>
      <c r="E35" s="52">
        <f t="shared" si="1"/>
        <v>0</v>
      </c>
    </row>
    <row r="36" spans="1:5" ht="12.75">
      <c r="A36" s="3" t="s">
        <v>96</v>
      </c>
      <c r="B36" s="10"/>
      <c r="C36" s="63">
        <v>671</v>
      </c>
      <c r="D36" s="51">
        <f t="shared" si="0"/>
        <v>5.587433762301288</v>
      </c>
      <c r="E36" s="52">
        <f t="shared" si="1"/>
        <v>0</v>
      </c>
    </row>
    <row r="37" spans="1:5" ht="12.75">
      <c r="A37" s="3" t="s">
        <v>97</v>
      </c>
      <c r="B37" s="10"/>
      <c r="C37" s="63">
        <v>795</v>
      </c>
      <c r="D37" s="51">
        <f t="shared" si="0"/>
        <v>6.619984859954581</v>
      </c>
      <c r="E37" s="52">
        <f t="shared" si="1"/>
        <v>0</v>
      </c>
    </row>
    <row r="38" spans="1:6" ht="12.75">
      <c r="A38" s="3" t="s">
        <v>98</v>
      </c>
      <c r="B38" s="10"/>
      <c r="C38" s="63">
        <v>4927</v>
      </c>
      <c r="D38" s="51">
        <f t="shared" si="0"/>
        <v>41.02725208175625</v>
      </c>
      <c r="E38" s="52">
        <f t="shared" si="1"/>
        <v>0</v>
      </c>
      <c r="F38" t="s">
        <v>191</v>
      </c>
    </row>
    <row r="39" spans="1:5" ht="12.75">
      <c r="A39" s="3" t="s">
        <v>99</v>
      </c>
      <c r="B39" s="10"/>
      <c r="C39" s="63">
        <v>932</v>
      </c>
      <c r="D39" s="51">
        <f t="shared" si="0"/>
        <v>7.760787282361847</v>
      </c>
      <c r="E39" s="52">
        <f t="shared" si="1"/>
        <v>0</v>
      </c>
    </row>
    <row r="40" spans="1:5" ht="12.75">
      <c r="A40" s="3" t="s">
        <v>105</v>
      </c>
      <c r="B40" s="10"/>
      <c r="C40" s="63">
        <v>897</v>
      </c>
      <c r="D40" s="51">
        <f t="shared" si="0"/>
        <v>7.469341408024225</v>
      </c>
      <c r="E40" s="52">
        <f t="shared" si="1"/>
        <v>0</v>
      </c>
    </row>
    <row r="41" spans="1:6" ht="12.75">
      <c r="A41" s="3" t="s">
        <v>107</v>
      </c>
      <c r="B41" s="10"/>
      <c r="C41" s="63">
        <v>465</v>
      </c>
      <c r="D41" s="51">
        <f t="shared" si="0"/>
        <v>3.872066616199849</v>
      </c>
      <c r="E41" s="52">
        <f t="shared" si="1"/>
        <v>0</v>
      </c>
      <c r="F41" t="s">
        <v>190</v>
      </c>
    </row>
    <row r="42" spans="1:5" ht="12.75">
      <c r="A42" s="3" t="s">
        <v>266</v>
      </c>
      <c r="B42" s="10"/>
      <c r="C42" s="63">
        <v>13593</v>
      </c>
      <c r="D42" s="51">
        <f t="shared" si="0"/>
        <v>113.18925056775171</v>
      </c>
      <c r="E42" s="52">
        <f t="shared" si="1"/>
        <v>0</v>
      </c>
    </row>
    <row r="43" spans="1:5" ht="12.75">
      <c r="A43" s="3" t="s">
        <v>115</v>
      </c>
      <c r="B43" s="10"/>
      <c r="C43" s="63">
        <v>665</v>
      </c>
      <c r="D43" s="51">
        <f t="shared" si="0"/>
        <v>5.537471612414838</v>
      </c>
      <c r="E43" s="52">
        <f t="shared" si="1"/>
        <v>0</v>
      </c>
    </row>
    <row r="44" spans="1:5" ht="12.75">
      <c r="A44" s="3" t="s">
        <v>116</v>
      </c>
      <c r="B44" s="10"/>
      <c r="C44" s="63">
        <v>960</v>
      </c>
      <c r="D44" s="51">
        <f t="shared" si="0"/>
        <v>7.993943981831946</v>
      </c>
      <c r="E44" s="52">
        <f t="shared" si="1"/>
        <v>0</v>
      </c>
    </row>
    <row r="45" spans="1:6" ht="12.75">
      <c r="A45" s="3" t="s">
        <v>117</v>
      </c>
      <c r="B45" s="10"/>
      <c r="C45" s="63">
        <v>820</v>
      </c>
      <c r="D45" s="51">
        <f t="shared" si="0"/>
        <v>6.8281604844814545</v>
      </c>
      <c r="E45" s="52">
        <f t="shared" si="1"/>
        <v>0</v>
      </c>
      <c r="F45" t="s">
        <v>192</v>
      </c>
    </row>
    <row r="46" spans="1:5" ht="12.75">
      <c r="A46" s="3" t="s">
        <v>187</v>
      </c>
      <c r="B46" s="11"/>
      <c r="C46" s="63">
        <v>886.2</v>
      </c>
      <c r="D46" s="51">
        <f t="shared" si="0"/>
        <v>7.379409538228616</v>
      </c>
      <c r="E46" s="52">
        <f t="shared" si="1"/>
        <v>0</v>
      </c>
    </row>
    <row r="47" spans="1:5" ht="12.75">
      <c r="A47" s="3" t="s">
        <v>118</v>
      </c>
      <c r="B47" s="10"/>
      <c r="C47" s="63">
        <v>798</v>
      </c>
      <c r="D47" s="51">
        <f t="shared" si="0"/>
        <v>6.644965934897805</v>
      </c>
      <c r="E47" s="52">
        <f t="shared" si="1"/>
        <v>0</v>
      </c>
    </row>
    <row r="48" spans="1:5" ht="12.75">
      <c r="A48" s="3" t="s">
        <v>119</v>
      </c>
      <c r="B48" s="10"/>
      <c r="C48" s="63">
        <v>698.6</v>
      </c>
      <c r="D48" s="51">
        <f t="shared" si="0"/>
        <v>5.817259651778956</v>
      </c>
      <c r="E48" s="52">
        <f t="shared" si="1"/>
        <v>0</v>
      </c>
    </row>
    <row r="49" spans="1:5" ht="12.75">
      <c r="A49" s="3" t="s">
        <v>119</v>
      </c>
      <c r="B49" s="12"/>
      <c r="C49" s="63">
        <v>917.86</v>
      </c>
      <c r="D49" s="51">
        <f t="shared" si="0"/>
        <v>7.643043149129448</v>
      </c>
      <c r="E49" s="52">
        <f t="shared" si="1"/>
        <v>0</v>
      </c>
    </row>
    <row r="50" spans="1:5" ht="12.75">
      <c r="A50" s="3" t="s">
        <v>120</v>
      </c>
      <c r="B50" s="10"/>
      <c r="C50" s="63">
        <v>1140</v>
      </c>
      <c r="D50" s="51">
        <f t="shared" si="0"/>
        <v>9.492808478425436</v>
      </c>
      <c r="E50" s="52">
        <f t="shared" si="1"/>
        <v>0</v>
      </c>
    </row>
    <row r="51" spans="1:6" ht="12.75">
      <c r="A51" s="3" t="s">
        <v>121</v>
      </c>
      <c r="B51" s="10"/>
      <c r="C51" s="63">
        <v>851</v>
      </c>
      <c r="D51" s="51">
        <f t="shared" si="0"/>
        <v>7.086298258894777</v>
      </c>
      <c r="E51" s="52">
        <f t="shared" si="1"/>
        <v>0</v>
      </c>
      <c r="F51" t="s">
        <v>192</v>
      </c>
    </row>
    <row r="52" spans="1:6" ht="12.75">
      <c r="A52" s="3" t="s">
        <v>126</v>
      </c>
      <c r="B52" s="10"/>
      <c r="C52" s="63">
        <v>1072</v>
      </c>
      <c r="D52" s="51">
        <f t="shared" si="0"/>
        <v>8.926570779712339</v>
      </c>
      <c r="E52" s="52">
        <f t="shared" si="1"/>
        <v>0</v>
      </c>
      <c r="F52" t="s">
        <v>191</v>
      </c>
    </row>
    <row r="53" spans="1:6" ht="12.75">
      <c r="A53" s="3" t="s">
        <v>127</v>
      </c>
      <c r="B53" s="10"/>
      <c r="C53" s="63">
        <v>1378</v>
      </c>
      <c r="D53" s="51">
        <f t="shared" si="0"/>
        <v>11.474640423921274</v>
      </c>
      <c r="E53" s="52">
        <f t="shared" si="1"/>
        <v>0</v>
      </c>
      <c r="F53" t="s">
        <v>190</v>
      </c>
    </row>
    <row r="54" spans="1:5" ht="12.75">
      <c r="A54" s="3" t="s">
        <v>128</v>
      </c>
      <c r="B54" s="10"/>
      <c r="C54" s="63">
        <v>823</v>
      </c>
      <c r="D54" s="51">
        <f t="shared" si="0"/>
        <v>6.853141559424679</v>
      </c>
      <c r="E54" s="52">
        <f t="shared" si="1"/>
        <v>0</v>
      </c>
    </row>
    <row r="55" spans="1:5" ht="12.75">
      <c r="A55" s="3" t="s">
        <v>129</v>
      </c>
      <c r="B55" s="10"/>
      <c r="C55" s="63">
        <v>857</v>
      </c>
      <c r="D55" s="51">
        <f t="shared" si="0"/>
        <v>7.136260408781227</v>
      </c>
      <c r="E55" s="52">
        <f t="shared" si="1"/>
        <v>0</v>
      </c>
    </row>
    <row r="56" spans="1:6" ht="12.75">
      <c r="A56" s="3" t="s">
        <v>133</v>
      </c>
      <c r="B56" s="10"/>
      <c r="C56" s="63">
        <v>514.4</v>
      </c>
      <c r="D56" s="51">
        <f t="shared" si="0"/>
        <v>4.283421650264951</v>
      </c>
      <c r="E56" s="52">
        <f t="shared" si="1"/>
        <v>0</v>
      </c>
      <c r="F56" t="s">
        <v>189</v>
      </c>
    </row>
    <row r="57" spans="1:5" ht="12.75">
      <c r="A57" s="3" t="s">
        <v>134</v>
      </c>
      <c r="B57" s="13"/>
      <c r="C57" s="63">
        <v>965.3</v>
      </c>
      <c r="D57" s="51">
        <f t="shared" si="0"/>
        <v>8.038077214231642</v>
      </c>
      <c r="E57" s="52">
        <f t="shared" si="1"/>
        <v>0</v>
      </c>
    </row>
    <row r="58" spans="1:5" ht="12.75">
      <c r="A58" s="3" t="s">
        <v>136</v>
      </c>
      <c r="B58" s="10"/>
      <c r="C58" s="63">
        <v>966</v>
      </c>
      <c r="D58" s="51">
        <f t="shared" si="0"/>
        <v>8.043906131718396</v>
      </c>
      <c r="E58" s="52">
        <f t="shared" si="1"/>
        <v>0</v>
      </c>
    </row>
    <row r="59" spans="1:5" ht="12.75">
      <c r="A59" s="3" t="s">
        <v>138</v>
      </c>
      <c r="B59" s="10"/>
      <c r="C59" s="63">
        <v>1269</v>
      </c>
      <c r="D59" s="51">
        <f t="shared" si="0"/>
        <v>10.566994700984104</v>
      </c>
      <c r="E59" s="52">
        <f t="shared" si="1"/>
        <v>0</v>
      </c>
    </row>
    <row r="60" spans="1:5" ht="12.75">
      <c r="A60" s="3" t="s">
        <v>166</v>
      </c>
      <c r="B60" s="12"/>
      <c r="C60" s="63">
        <v>812.14</v>
      </c>
      <c r="D60" s="51">
        <f t="shared" si="0"/>
        <v>6.762710068130205</v>
      </c>
      <c r="E60" s="52">
        <f t="shared" si="1"/>
        <v>0</v>
      </c>
    </row>
    <row r="61" spans="1:6" ht="12.75">
      <c r="A61" s="3" t="s">
        <v>140</v>
      </c>
      <c r="B61" s="10"/>
      <c r="C61" s="63">
        <v>718</v>
      </c>
      <c r="D61" s="51">
        <f t="shared" si="0"/>
        <v>5.97880393641181</v>
      </c>
      <c r="E61" s="52">
        <f t="shared" si="1"/>
        <v>0</v>
      </c>
      <c r="F61" t="s">
        <v>188</v>
      </c>
    </row>
    <row r="62" spans="1:5" ht="12.75">
      <c r="A62" s="3" t="s">
        <v>142</v>
      </c>
      <c r="B62" s="10"/>
      <c r="C62" s="63">
        <v>1250</v>
      </c>
      <c r="D62" s="51">
        <f t="shared" si="0"/>
        <v>10.40878122634368</v>
      </c>
      <c r="E62" s="52">
        <f t="shared" si="1"/>
        <v>0</v>
      </c>
    </row>
    <row r="63" spans="1:5" ht="12.75">
      <c r="A63" s="3" t="s">
        <v>143</v>
      </c>
      <c r="B63" s="10"/>
      <c r="C63" s="63">
        <v>895</v>
      </c>
      <c r="D63" s="51">
        <f t="shared" si="0"/>
        <v>7.452687358062075</v>
      </c>
      <c r="E63" s="52">
        <f t="shared" si="1"/>
        <v>0</v>
      </c>
    </row>
    <row r="64" spans="1:5" ht="12.75">
      <c r="A64" s="3" t="s">
        <v>144</v>
      </c>
      <c r="B64" s="10"/>
      <c r="C64" s="63">
        <v>891</v>
      </c>
      <c r="D64" s="51">
        <f t="shared" si="0"/>
        <v>7.419379258137775</v>
      </c>
      <c r="E64" s="52">
        <f t="shared" si="1"/>
        <v>0</v>
      </c>
    </row>
    <row r="65" spans="1:5" ht="12.75">
      <c r="A65" s="3" t="s">
        <v>148</v>
      </c>
      <c r="B65" s="10"/>
      <c r="C65" s="63">
        <v>903</v>
      </c>
      <c r="D65" s="51">
        <f t="shared" si="0"/>
        <v>7.519303557910675</v>
      </c>
      <c r="E65" s="52">
        <f t="shared" si="1"/>
        <v>0</v>
      </c>
    </row>
    <row r="66" spans="1:5" ht="12.75">
      <c r="A66" s="3" t="s">
        <v>146</v>
      </c>
      <c r="B66" s="10"/>
      <c r="C66" s="63">
        <v>1338</v>
      </c>
      <c r="D66" s="51">
        <f t="shared" si="0"/>
        <v>11.141559424678276</v>
      </c>
      <c r="E66" s="52">
        <f t="shared" si="1"/>
        <v>0</v>
      </c>
    </row>
    <row r="67" spans="1:5" ht="12.75">
      <c r="A67" s="3" t="s">
        <v>145</v>
      </c>
      <c r="B67" s="10"/>
      <c r="C67" s="63">
        <v>1839</v>
      </c>
      <c r="D67" s="51">
        <f t="shared" si="0"/>
        <v>15.313398940196821</v>
      </c>
      <c r="E67" s="52">
        <f t="shared" si="1"/>
        <v>0</v>
      </c>
    </row>
    <row r="68" spans="1:5" ht="12.75">
      <c r="A68" s="3" t="s">
        <v>149</v>
      </c>
      <c r="B68" s="10"/>
      <c r="C68" s="63">
        <v>847</v>
      </c>
      <c r="D68" s="51">
        <f t="shared" si="0"/>
        <v>7.052990158970478</v>
      </c>
      <c r="E68" s="52">
        <f t="shared" si="1"/>
        <v>0</v>
      </c>
    </row>
    <row r="69" spans="1:5" ht="12.75">
      <c r="A69" s="3" t="s">
        <v>154</v>
      </c>
      <c r="B69" s="10"/>
      <c r="C69" s="63">
        <v>868.2</v>
      </c>
      <c r="D69" s="51">
        <f t="shared" si="0"/>
        <v>7.229523088569267</v>
      </c>
      <c r="E69" s="52">
        <f t="shared" si="1"/>
        <v>0</v>
      </c>
    </row>
    <row r="70" spans="1:5" ht="12.75">
      <c r="A70" s="3" t="s">
        <v>46</v>
      </c>
      <c r="B70" s="12"/>
      <c r="C70" s="63">
        <v>1522</v>
      </c>
      <c r="D70" s="51">
        <f t="shared" si="0"/>
        <v>12.673732021196065</v>
      </c>
      <c r="E70" s="52">
        <f t="shared" si="1"/>
        <v>0</v>
      </c>
    </row>
    <row r="71" spans="1:5" ht="27" customHeight="1">
      <c r="A71" s="98" t="s">
        <v>233</v>
      </c>
      <c r="B71" s="99"/>
      <c r="C71" s="99"/>
      <c r="D71" s="100"/>
      <c r="E71" s="101"/>
    </row>
    <row r="72" spans="4:5" ht="12.75">
      <c r="D72" s="55"/>
      <c r="E72" s="55"/>
    </row>
    <row r="73" spans="4:5" ht="12.75">
      <c r="D73" s="55"/>
      <c r="E73" s="55"/>
    </row>
    <row r="74" spans="4:5" ht="12.75">
      <c r="D74" s="55"/>
      <c r="E74" s="55"/>
    </row>
    <row r="75" spans="4:5" ht="12.75">
      <c r="D75" s="55"/>
      <c r="E75" s="55"/>
    </row>
    <row r="76" spans="4:5" ht="12.75">
      <c r="D76" s="55"/>
      <c r="E76" s="55"/>
    </row>
    <row r="77" spans="4:5" ht="12.75">
      <c r="D77" s="55"/>
      <c r="E77" s="55"/>
    </row>
    <row r="78" spans="4:5" ht="12.75">
      <c r="D78" s="55"/>
      <c r="E78" s="55"/>
    </row>
    <row r="79" spans="4:5" ht="12.75">
      <c r="D79" s="55"/>
      <c r="E79" s="55"/>
    </row>
    <row r="80" spans="4:5" ht="12.75">
      <c r="D80" s="55"/>
      <c r="E80" s="55"/>
    </row>
    <row r="81" spans="4:5" ht="12.75">
      <c r="D81" s="55"/>
      <c r="E81" s="55"/>
    </row>
    <row r="82" spans="4:5" ht="12.75">
      <c r="D82" s="55"/>
      <c r="E82" s="55"/>
    </row>
    <row r="83" spans="4:5" ht="12.75">
      <c r="D83" s="55"/>
      <c r="E83" s="55"/>
    </row>
    <row r="84" spans="4:5" ht="12.75">
      <c r="D84" s="55"/>
      <c r="E84" s="55"/>
    </row>
    <row r="85" spans="4:5" ht="12.75">
      <c r="D85" s="55"/>
      <c r="E85" s="55"/>
    </row>
    <row r="86" spans="4:5" ht="12.75">
      <c r="D86" s="55"/>
      <c r="E86" s="55"/>
    </row>
    <row r="87" spans="4:5" ht="12.75">
      <c r="D87" s="55"/>
      <c r="E87" s="55"/>
    </row>
    <row r="88" spans="4:5" ht="12.75">
      <c r="D88" s="55"/>
      <c r="E88" s="55"/>
    </row>
    <row r="89" spans="4:5" ht="12.75">
      <c r="D89" s="55"/>
      <c r="E89" s="55"/>
    </row>
    <row r="90" spans="4:5" ht="12.75">
      <c r="D90" s="55"/>
      <c r="E90" s="55"/>
    </row>
    <row r="91" spans="4:5" ht="12.75">
      <c r="D91" s="55"/>
      <c r="E91" s="55"/>
    </row>
    <row r="92" spans="4:5" ht="12.75">
      <c r="D92" s="55"/>
      <c r="E92" s="55"/>
    </row>
    <row r="93" spans="4:5" ht="12.75">
      <c r="D93" s="55"/>
      <c r="E93" s="55"/>
    </row>
    <row r="94" spans="4:5" ht="12.75">
      <c r="D94" s="55"/>
      <c r="E94" s="55"/>
    </row>
    <row r="95" spans="4:5" ht="12.75">
      <c r="D95" s="55"/>
      <c r="E95" s="55"/>
    </row>
    <row r="96" spans="4:5" ht="12.75">
      <c r="D96" s="55"/>
      <c r="E96" s="55"/>
    </row>
    <row r="97" spans="4:5" ht="12.75">
      <c r="D97" s="55"/>
      <c r="E97" s="55"/>
    </row>
    <row r="98" spans="4:5" ht="12.75">
      <c r="D98" s="55"/>
      <c r="E98" s="55"/>
    </row>
    <row r="99" spans="4:5" ht="12.75">
      <c r="D99" s="55"/>
      <c r="E99" s="55"/>
    </row>
    <row r="100" spans="4:5" ht="12.75">
      <c r="D100" s="55"/>
      <c r="E100" s="55"/>
    </row>
    <row r="101" spans="4:5" ht="12.75">
      <c r="D101" s="55"/>
      <c r="E101" s="55"/>
    </row>
    <row r="102" spans="4:5" ht="12.75">
      <c r="D102" s="55"/>
      <c r="E102" s="55"/>
    </row>
    <row r="103" spans="4:5" ht="12.75">
      <c r="D103" s="55"/>
      <c r="E103" s="55"/>
    </row>
    <row r="104" spans="4:5" ht="12.75">
      <c r="D104" s="55"/>
      <c r="E104" s="55"/>
    </row>
    <row r="105" spans="4:5" ht="12.75">
      <c r="D105" s="55"/>
      <c r="E105" s="55"/>
    </row>
    <row r="106" spans="4:5" ht="12.75">
      <c r="D106" s="55"/>
      <c r="E106" s="55"/>
    </row>
    <row r="107" spans="4:5" ht="12.75">
      <c r="D107" s="55"/>
      <c r="E107" s="55"/>
    </row>
    <row r="108" spans="4:5" ht="12.75">
      <c r="D108" s="55"/>
      <c r="E108" s="55"/>
    </row>
    <row r="109" spans="4:5" ht="12.75">
      <c r="D109" s="55"/>
      <c r="E109" s="55"/>
    </row>
    <row r="110" spans="4:5" ht="12.75">
      <c r="D110" s="55"/>
      <c r="E110" s="55"/>
    </row>
    <row r="111" spans="4:5" ht="12.75">
      <c r="D111" s="55"/>
      <c r="E111" s="55"/>
    </row>
    <row r="112" spans="4:5" ht="12.75">
      <c r="D112" s="55"/>
      <c r="E112" s="55"/>
    </row>
    <row r="113" spans="4:5" ht="12.75">
      <c r="D113" s="55"/>
      <c r="E113" s="55"/>
    </row>
    <row r="114" spans="4:5" ht="12.75">
      <c r="D114" s="55"/>
      <c r="E114" s="55"/>
    </row>
    <row r="115" spans="4:5" ht="12.75">
      <c r="D115" s="55"/>
      <c r="E115" s="55"/>
    </row>
    <row r="116" spans="4:5" ht="12.75">
      <c r="D116" s="55"/>
      <c r="E116" s="55"/>
    </row>
    <row r="117" spans="4:5" ht="12.75">
      <c r="D117" s="55"/>
      <c r="E117" s="55"/>
    </row>
    <row r="118" spans="4:5" ht="12.75">
      <c r="D118" s="55"/>
      <c r="E118" s="55"/>
    </row>
    <row r="119" spans="4:5" ht="12.75">
      <c r="D119" s="55"/>
      <c r="E119" s="55"/>
    </row>
    <row r="120" spans="4:5" ht="12.75">
      <c r="D120" s="55"/>
      <c r="E120" s="55"/>
    </row>
    <row r="121" spans="4:5" ht="12.75">
      <c r="D121" s="55"/>
      <c r="E121" s="55"/>
    </row>
    <row r="122" spans="4:5" ht="12.75">
      <c r="D122" s="55"/>
      <c r="E122" s="55"/>
    </row>
    <row r="123" spans="4:5" ht="12.75">
      <c r="D123" s="55"/>
      <c r="E123" s="55"/>
    </row>
    <row r="124" spans="4:5" ht="12.75">
      <c r="D124" s="55"/>
      <c r="E124" s="55"/>
    </row>
    <row r="125" spans="4:5" ht="12.75">
      <c r="D125" s="55"/>
      <c r="E125" s="55"/>
    </row>
    <row r="126" spans="4:5" ht="12.75">
      <c r="D126" s="55"/>
      <c r="E126" s="55"/>
    </row>
    <row r="127" spans="4:5" ht="12.75">
      <c r="D127" s="55"/>
      <c r="E127" s="55"/>
    </row>
    <row r="128" spans="4:5" ht="12.75">
      <c r="D128" s="55"/>
      <c r="E128" s="55"/>
    </row>
    <row r="129" spans="4:5" ht="12.75">
      <c r="D129" s="55"/>
      <c r="E129" s="55"/>
    </row>
    <row r="130" spans="4:5" ht="12.75">
      <c r="D130" s="55"/>
      <c r="E130" s="55"/>
    </row>
    <row r="131" spans="4:5" ht="12.75">
      <c r="D131" s="55"/>
      <c r="E131" s="55"/>
    </row>
    <row r="132" spans="4:5" ht="12.75">
      <c r="D132" s="55"/>
      <c r="E132" s="55"/>
    </row>
    <row r="133" spans="4:5" ht="12.75">
      <c r="D133" s="55"/>
      <c r="E133" s="55"/>
    </row>
    <row r="134" spans="4:5" ht="12.75">
      <c r="D134" s="55"/>
      <c r="E134" s="55"/>
    </row>
    <row r="135" spans="4:5" ht="12.75">
      <c r="D135" s="55"/>
      <c r="E135" s="55"/>
    </row>
    <row r="136" spans="4:5" ht="12.75">
      <c r="D136" s="55"/>
      <c r="E136" s="55"/>
    </row>
    <row r="137" spans="4:5" ht="12.75">
      <c r="D137" s="55"/>
      <c r="E137" s="55"/>
    </row>
    <row r="138" spans="4:5" ht="12.75">
      <c r="D138" s="55"/>
      <c r="E138" s="55"/>
    </row>
    <row r="139" spans="4:5" ht="12.75">
      <c r="D139" s="55"/>
      <c r="E139" s="55"/>
    </row>
    <row r="140" spans="4:5" ht="12.75">
      <c r="D140" s="55"/>
      <c r="E140" s="55"/>
    </row>
    <row r="141" spans="4:5" ht="12.75">
      <c r="D141" s="55"/>
      <c r="E141" s="55"/>
    </row>
    <row r="142" spans="4:5" ht="12.75">
      <c r="D142" s="55"/>
      <c r="E142" s="55"/>
    </row>
    <row r="143" spans="4:5" ht="12.75">
      <c r="D143" s="55"/>
      <c r="E143" s="55"/>
    </row>
    <row r="144" spans="4:5" ht="12.75">
      <c r="D144" s="55"/>
      <c r="E144" s="55"/>
    </row>
    <row r="145" spans="4:5" ht="12.75">
      <c r="D145" s="55"/>
      <c r="E145" s="55"/>
    </row>
    <row r="146" spans="4:5" ht="12.75">
      <c r="D146" s="55"/>
      <c r="E146" s="55"/>
    </row>
    <row r="147" spans="4:5" ht="12.75">
      <c r="D147" s="55"/>
      <c r="E147" s="55"/>
    </row>
    <row r="148" spans="4:5" ht="12.75">
      <c r="D148" s="55"/>
      <c r="E148" s="55"/>
    </row>
    <row r="149" spans="4:5" ht="12.75">
      <c r="D149" s="55"/>
      <c r="E149" s="55"/>
    </row>
    <row r="150" spans="4:5" ht="12.75">
      <c r="D150" s="55"/>
      <c r="E150" s="55"/>
    </row>
    <row r="151" spans="4:5" ht="12.75">
      <c r="D151" s="55"/>
      <c r="E151" s="55"/>
    </row>
    <row r="152" spans="4:5" ht="12.75">
      <c r="D152" s="55"/>
      <c r="E152" s="55"/>
    </row>
    <row r="153" spans="4:5" ht="12.75">
      <c r="D153" s="55"/>
      <c r="E153" s="55"/>
    </row>
    <row r="154" spans="4:5" ht="12.75">
      <c r="D154" s="55"/>
      <c r="E154" s="55"/>
    </row>
    <row r="155" spans="4:5" ht="12.75">
      <c r="D155" s="55"/>
      <c r="E155" s="55"/>
    </row>
    <row r="156" spans="4:5" ht="12.75">
      <c r="D156" s="55"/>
      <c r="E156" s="55"/>
    </row>
    <row r="157" spans="4:5" ht="12.75">
      <c r="D157" s="55"/>
      <c r="E157" s="55"/>
    </row>
    <row r="158" spans="4:5" ht="12.75">
      <c r="D158" s="55"/>
      <c r="E158" s="55"/>
    </row>
    <row r="159" spans="4:5" ht="12.75">
      <c r="D159" s="55"/>
      <c r="E159" s="55"/>
    </row>
    <row r="160" spans="4:5" ht="12.75">
      <c r="D160" s="55"/>
      <c r="E160" s="55"/>
    </row>
    <row r="161" spans="4:5" ht="12.75">
      <c r="D161" s="55"/>
      <c r="E161" s="55"/>
    </row>
    <row r="162" spans="4:5" ht="12.75">
      <c r="D162" s="55"/>
      <c r="E162" s="55"/>
    </row>
    <row r="163" spans="4:5" ht="12.75">
      <c r="D163" s="55"/>
      <c r="E163" s="55"/>
    </row>
    <row r="164" spans="4:5" ht="12.75">
      <c r="D164" s="55"/>
      <c r="E164" s="55"/>
    </row>
    <row r="165" spans="4:5" ht="12.75">
      <c r="D165" s="55"/>
      <c r="E165" s="55"/>
    </row>
    <row r="166" spans="4:5" ht="12.75">
      <c r="D166" s="55"/>
      <c r="E166" s="55"/>
    </row>
    <row r="167" spans="4:5" ht="12.75">
      <c r="D167" s="55"/>
      <c r="E167" s="55"/>
    </row>
    <row r="168" spans="4:5" ht="12.75">
      <c r="D168" s="55"/>
      <c r="E168" s="55"/>
    </row>
    <row r="169" spans="4:5" ht="12.75">
      <c r="D169" s="55"/>
      <c r="E169" s="55"/>
    </row>
    <row r="170" spans="4:5" ht="12.75">
      <c r="D170" s="55"/>
      <c r="E170" s="55"/>
    </row>
    <row r="171" spans="4:5" ht="12.75">
      <c r="D171" s="55"/>
      <c r="E171" s="55"/>
    </row>
    <row r="172" spans="4:5" ht="12.75">
      <c r="D172" s="55"/>
      <c r="E172" s="55"/>
    </row>
    <row r="173" spans="4:5" ht="12.75">
      <c r="D173" s="55"/>
      <c r="E173" s="55"/>
    </row>
  </sheetData>
  <sheetProtection/>
  <mergeCells count="3">
    <mergeCell ref="B2:E2"/>
    <mergeCell ref="B3:E3"/>
    <mergeCell ref="A71:E71"/>
  </mergeCells>
  <hyperlinks>
    <hyperlink ref="A57" r:id="rId1" display="http://www.engineeringtoolbox.com/propylene-glycol-d_363.html"/>
  </hyperlinks>
  <printOptions/>
  <pageMargins left="0.75" right="0.75" top="1" bottom="1" header="0.5" footer="0.5"/>
  <pageSetup horizontalDpi="600" verticalDpi="600" orientation="portrait" r:id="rId2"/>
</worksheet>
</file>

<file path=xl/worksheets/sheet8.xml><?xml version="1.0" encoding="utf-8"?>
<worksheet xmlns="http://schemas.openxmlformats.org/spreadsheetml/2006/main" xmlns:r="http://schemas.openxmlformats.org/officeDocument/2006/relationships">
  <dimension ref="A1:G19"/>
  <sheetViews>
    <sheetView zoomScalePageLayoutView="0" workbookViewId="0" topLeftCell="A1">
      <selection activeCell="F14" sqref="F14"/>
    </sheetView>
  </sheetViews>
  <sheetFormatPr defaultColWidth="9.140625" defaultRowHeight="12.75"/>
  <cols>
    <col min="1" max="1" width="32.7109375" style="0" customWidth="1"/>
    <col min="2" max="2" width="16.7109375" style="0" customWidth="1"/>
    <col min="3" max="3" width="9.7109375" style="29" customWidth="1"/>
    <col min="4" max="4" width="9.7109375" style="0" customWidth="1"/>
    <col min="5" max="5" width="16.7109375" style="0" customWidth="1"/>
    <col min="7" max="7" width="41.8515625" style="0" customWidth="1"/>
  </cols>
  <sheetData>
    <row r="1" spans="1:5" ht="13.5" thickBot="1">
      <c r="A1" s="28" t="s">
        <v>13</v>
      </c>
      <c r="B1" s="5"/>
      <c r="C1" s="5"/>
      <c r="D1" s="7"/>
      <c r="E1" s="27"/>
    </row>
    <row r="2" spans="1:5" ht="128.25" customHeight="1">
      <c r="A2" s="14" t="s">
        <v>211</v>
      </c>
      <c r="B2" s="94" t="s">
        <v>11</v>
      </c>
      <c r="C2" s="95"/>
      <c r="D2" s="95"/>
      <c r="E2" s="95"/>
    </row>
    <row r="3" spans="1:5" ht="24.75" customHeight="1">
      <c r="A3" s="15" t="s">
        <v>257</v>
      </c>
      <c r="B3" s="88" t="s">
        <v>4</v>
      </c>
      <c r="C3" s="96"/>
      <c r="D3" s="96"/>
      <c r="E3" s="97"/>
    </row>
    <row r="4" spans="1:7" ht="22.5">
      <c r="A4" s="31" t="s">
        <v>21</v>
      </c>
      <c r="B4" s="58" t="s">
        <v>256</v>
      </c>
      <c r="C4" s="53" t="s">
        <v>205</v>
      </c>
      <c r="D4" s="53" t="s">
        <v>208</v>
      </c>
      <c r="E4" s="20" t="s">
        <v>206</v>
      </c>
      <c r="G4" s="17"/>
    </row>
    <row r="5" spans="1:7" ht="12.75">
      <c r="A5" s="32" t="s">
        <v>209</v>
      </c>
      <c r="B5" s="34">
        <v>24</v>
      </c>
      <c r="C5" s="33">
        <v>900</v>
      </c>
      <c r="D5" s="45">
        <f aca="true" t="shared" si="0" ref="D5:D11">(C5*2.2)/264.2</f>
        <v>7.49432248296745</v>
      </c>
      <c r="E5" s="45">
        <f aca="true" t="shared" si="1" ref="E5:E11">B5*D5</f>
        <v>179.8637395912188</v>
      </c>
      <c r="G5" s="17"/>
    </row>
    <row r="6" spans="1:6" ht="12.75">
      <c r="A6" s="3" t="s">
        <v>173</v>
      </c>
      <c r="B6" s="2"/>
      <c r="C6" s="61">
        <v>849</v>
      </c>
      <c r="D6" s="48">
        <f t="shared" si="0"/>
        <v>7.069644208932628</v>
      </c>
      <c r="E6" s="49">
        <f t="shared" si="1"/>
        <v>0</v>
      </c>
      <c r="F6" t="s">
        <v>267</v>
      </c>
    </row>
    <row r="7" spans="1:6" ht="12.75">
      <c r="A7" s="3" t="s">
        <v>174</v>
      </c>
      <c r="B7" s="2"/>
      <c r="C7" s="61">
        <v>1201</v>
      </c>
      <c r="D7" s="48">
        <f t="shared" si="0"/>
        <v>10.000757002271008</v>
      </c>
      <c r="E7" s="49">
        <f t="shared" si="1"/>
        <v>0</v>
      </c>
      <c r="F7" t="s">
        <v>271</v>
      </c>
    </row>
    <row r="8" spans="1:5" ht="12.75">
      <c r="A8" s="3" t="s">
        <v>175</v>
      </c>
      <c r="B8" s="2"/>
      <c r="C8" s="61">
        <v>1201</v>
      </c>
      <c r="D8" s="48">
        <f t="shared" si="0"/>
        <v>10.000757002271008</v>
      </c>
      <c r="E8" s="49">
        <f t="shared" si="1"/>
        <v>0</v>
      </c>
    </row>
    <row r="9" spans="1:5" ht="12.75">
      <c r="A9" s="3" t="s">
        <v>176</v>
      </c>
      <c r="B9" s="2"/>
      <c r="C9" s="61">
        <v>400</v>
      </c>
      <c r="D9" s="48">
        <f t="shared" si="0"/>
        <v>3.3308099924299777</v>
      </c>
      <c r="E9" s="49">
        <f t="shared" si="1"/>
        <v>0</v>
      </c>
    </row>
    <row r="10" spans="1:6" ht="12.75">
      <c r="A10" s="3" t="s">
        <v>265</v>
      </c>
      <c r="B10" s="2"/>
      <c r="C10" s="61">
        <v>1290</v>
      </c>
      <c r="D10" s="48">
        <f t="shared" si="0"/>
        <v>10.74186222558668</v>
      </c>
      <c r="E10" s="49">
        <f t="shared" si="1"/>
        <v>0</v>
      </c>
      <c r="F10" t="s">
        <v>268</v>
      </c>
    </row>
    <row r="11" spans="1:6" ht="12.75">
      <c r="A11" s="3" t="s">
        <v>177</v>
      </c>
      <c r="B11" s="2"/>
      <c r="C11" s="61">
        <v>481</v>
      </c>
      <c r="D11" s="48">
        <f t="shared" si="0"/>
        <v>4.005299015897048</v>
      </c>
      <c r="E11" s="49">
        <f t="shared" si="1"/>
        <v>0</v>
      </c>
      <c r="F11" t="s">
        <v>272</v>
      </c>
    </row>
    <row r="12" spans="1:6" ht="12.75">
      <c r="A12" s="3" t="s">
        <v>178</v>
      </c>
      <c r="B12" s="2"/>
      <c r="C12" s="61">
        <v>1506</v>
      </c>
      <c r="D12" s="48">
        <f aca="true" t="shared" si="2" ref="D12:D19">(C12*2.2)/264.2</f>
        <v>12.540499621498865</v>
      </c>
      <c r="E12" s="49">
        <f aca="true" t="shared" si="3" ref="E12:E19">B12*D12</f>
        <v>0</v>
      </c>
      <c r="F12" t="s">
        <v>273</v>
      </c>
    </row>
    <row r="13" spans="1:6" ht="12.75">
      <c r="A13" s="3" t="s">
        <v>179</v>
      </c>
      <c r="B13" s="2"/>
      <c r="C13" s="61">
        <v>785</v>
      </c>
      <c r="D13" s="48">
        <f t="shared" si="2"/>
        <v>6.536714610143831</v>
      </c>
      <c r="E13" s="49">
        <f t="shared" si="3"/>
        <v>0</v>
      </c>
      <c r="F13" t="s">
        <v>274</v>
      </c>
    </row>
    <row r="14" spans="1:5" ht="12.75">
      <c r="A14" s="3" t="s">
        <v>181</v>
      </c>
      <c r="B14" s="2"/>
      <c r="C14" s="61">
        <v>1153</v>
      </c>
      <c r="D14" s="48">
        <f t="shared" si="2"/>
        <v>9.601059803179412</v>
      </c>
      <c r="E14" s="49">
        <f t="shared" si="3"/>
        <v>0</v>
      </c>
    </row>
    <row r="15" spans="1:6" ht="12.75">
      <c r="A15" s="3" t="s">
        <v>182</v>
      </c>
      <c r="B15" s="2"/>
      <c r="C15" s="61">
        <v>2002</v>
      </c>
      <c r="D15" s="48">
        <f t="shared" si="2"/>
        <v>16.67070401211204</v>
      </c>
      <c r="E15" s="49">
        <f t="shared" si="3"/>
        <v>0</v>
      </c>
      <c r="F15" t="s">
        <v>275</v>
      </c>
    </row>
    <row r="16" spans="1:6" ht="12.75">
      <c r="A16" s="3" t="s">
        <v>183</v>
      </c>
      <c r="B16" s="2"/>
      <c r="C16" s="61">
        <v>1080</v>
      </c>
      <c r="D16" s="48">
        <f t="shared" si="2"/>
        <v>8.993186979560939</v>
      </c>
      <c r="E16" s="36">
        <f t="shared" si="3"/>
        <v>0</v>
      </c>
      <c r="F16" t="s">
        <v>269</v>
      </c>
    </row>
    <row r="17" spans="1:6" ht="12.75">
      <c r="A17" s="3" t="s">
        <v>184</v>
      </c>
      <c r="B17" s="2"/>
      <c r="C17" s="61">
        <v>432</v>
      </c>
      <c r="D17" s="48">
        <f t="shared" si="2"/>
        <v>3.597274791824376</v>
      </c>
      <c r="E17" s="36">
        <f t="shared" si="3"/>
        <v>0</v>
      </c>
      <c r="F17" t="s">
        <v>269</v>
      </c>
    </row>
    <row r="18" spans="1:5" ht="12.75">
      <c r="A18" s="3" t="s">
        <v>270</v>
      </c>
      <c r="B18" s="2"/>
      <c r="C18" s="61">
        <v>961</v>
      </c>
      <c r="D18" s="48">
        <f t="shared" si="2"/>
        <v>8.002271006813022</v>
      </c>
      <c r="E18" s="36">
        <f t="shared" si="3"/>
        <v>0</v>
      </c>
    </row>
    <row r="19" spans="1:5" ht="12.75">
      <c r="A19" s="3" t="s">
        <v>185</v>
      </c>
      <c r="B19" s="2"/>
      <c r="C19" s="61">
        <v>1153</v>
      </c>
      <c r="D19" s="48">
        <f t="shared" si="2"/>
        <v>9.601059803179412</v>
      </c>
      <c r="E19" s="36">
        <f t="shared" si="3"/>
        <v>0</v>
      </c>
    </row>
  </sheetData>
  <sheetProtection/>
  <mergeCells count="2">
    <mergeCell ref="B2:E2"/>
    <mergeCell ref="B3:E3"/>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E31"/>
  <sheetViews>
    <sheetView zoomScalePageLayoutView="0" workbookViewId="0" topLeftCell="A10">
      <selection activeCell="A7" sqref="A7"/>
    </sheetView>
  </sheetViews>
  <sheetFormatPr defaultColWidth="9.140625" defaultRowHeight="12.75"/>
  <cols>
    <col min="1" max="1" width="9.28125" style="0" customWidth="1"/>
    <col min="2" max="2" width="43.421875" style="75" customWidth="1"/>
    <col min="3" max="3" width="53.7109375" style="75" customWidth="1"/>
    <col min="4" max="4" width="15.28125" style="75" customWidth="1"/>
    <col min="5" max="5" width="41.00390625" style="75" customWidth="1"/>
  </cols>
  <sheetData>
    <row r="1" spans="1:5" ht="13.5" thickBot="1">
      <c r="A1" s="4" t="s">
        <v>212</v>
      </c>
      <c r="B1" s="73"/>
      <c r="C1" s="79"/>
      <c r="D1" s="79"/>
      <c r="E1" s="76"/>
    </row>
    <row r="2" spans="1:5" ht="12.75">
      <c r="A2" s="16" t="s">
        <v>213</v>
      </c>
      <c r="B2" s="74" t="s">
        <v>214</v>
      </c>
      <c r="C2" s="80" t="s">
        <v>215</v>
      </c>
      <c r="D2" s="81" t="s">
        <v>216</v>
      </c>
      <c r="E2" s="77" t="s">
        <v>217</v>
      </c>
    </row>
    <row r="3" spans="1:5" ht="39.75" customHeight="1">
      <c r="A3" s="64">
        <v>1</v>
      </c>
      <c r="B3" s="66" t="s">
        <v>252</v>
      </c>
      <c r="C3" s="72" t="s">
        <v>159</v>
      </c>
      <c r="E3" s="66" t="s">
        <v>218</v>
      </c>
    </row>
    <row r="4" spans="1:5" ht="41.25" customHeight="1">
      <c r="A4" s="64">
        <v>2</v>
      </c>
      <c r="B4" s="66" t="s">
        <v>250</v>
      </c>
      <c r="C4" s="82" t="s">
        <v>167</v>
      </c>
      <c r="D4" s="83" t="s">
        <v>219</v>
      </c>
      <c r="E4" s="78" t="s">
        <v>3</v>
      </c>
    </row>
    <row r="5" spans="1:5" ht="36.75" customHeight="1">
      <c r="A5" s="64">
        <v>3</v>
      </c>
      <c r="B5" s="66" t="s">
        <v>251</v>
      </c>
      <c r="C5" s="72" t="s">
        <v>207</v>
      </c>
      <c r="D5" s="83"/>
      <c r="E5" s="66" t="s">
        <v>253</v>
      </c>
    </row>
    <row r="6" spans="1:5" ht="42.75" customHeight="1">
      <c r="A6" s="64">
        <v>4</v>
      </c>
      <c r="B6" s="66" t="s">
        <v>247</v>
      </c>
      <c r="C6" s="82" t="s">
        <v>186</v>
      </c>
      <c r="D6" s="66" t="s">
        <v>248</v>
      </c>
      <c r="E6" s="66" t="s">
        <v>240</v>
      </c>
    </row>
    <row r="7" spans="1:5" ht="27.75" customHeight="1">
      <c r="A7" s="64">
        <v>5</v>
      </c>
      <c r="B7" s="66" t="s">
        <v>245</v>
      </c>
      <c r="C7" s="72" t="s">
        <v>246</v>
      </c>
      <c r="D7" s="66"/>
      <c r="E7" s="66" t="s">
        <v>237</v>
      </c>
    </row>
    <row r="8" spans="1:5" ht="27" customHeight="1">
      <c r="A8" s="64">
        <v>6</v>
      </c>
      <c r="B8" s="66" t="s">
        <v>254</v>
      </c>
      <c r="C8" s="72" t="s">
        <v>235</v>
      </c>
      <c r="D8" s="66"/>
      <c r="E8" s="66" t="s">
        <v>239</v>
      </c>
    </row>
    <row r="9" spans="1:5" ht="40.5" customHeight="1">
      <c r="A9" s="64">
        <v>7</v>
      </c>
      <c r="B9" s="66" t="s">
        <v>242</v>
      </c>
      <c r="C9" s="72" t="s">
        <v>22</v>
      </c>
      <c r="D9" s="66" t="s">
        <v>241</v>
      </c>
      <c r="E9" s="66" t="s">
        <v>238</v>
      </c>
    </row>
    <row r="10" spans="1:5" ht="30" customHeight="1">
      <c r="A10" s="64">
        <v>8</v>
      </c>
      <c r="B10" s="66" t="s">
        <v>244</v>
      </c>
      <c r="C10" s="84" t="s">
        <v>23</v>
      </c>
      <c r="D10" s="66"/>
      <c r="E10" s="66" t="s">
        <v>2</v>
      </c>
    </row>
    <row r="11" spans="1:5" ht="27.75" customHeight="1">
      <c r="A11" s="64">
        <v>9</v>
      </c>
      <c r="B11" s="66" t="s">
        <v>243</v>
      </c>
      <c r="C11" s="72" t="s">
        <v>24</v>
      </c>
      <c r="D11" s="66"/>
      <c r="E11" s="66" t="s">
        <v>236</v>
      </c>
    </row>
    <row r="12" spans="1:5" ht="140.25">
      <c r="A12" s="64">
        <v>10</v>
      </c>
      <c r="B12" s="67" t="s">
        <v>264</v>
      </c>
      <c r="C12" s="68" t="s">
        <v>0</v>
      </c>
      <c r="D12" s="66"/>
      <c r="E12" s="66" t="s">
        <v>263</v>
      </c>
    </row>
    <row r="13" spans="1:5" ht="51.75" customHeight="1">
      <c r="A13" s="64">
        <v>11</v>
      </c>
      <c r="B13" s="67" t="s">
        <v>5</v>
      </c>
      <c r="C13" s="71" t="s">
        <v>6</v>
      </c>
      <c r="D13" s="66"/>
      <c r="E13" s="66" t="s">
        <v>8</v>
      </c>
    </row>
    <row r="14" spans="1:5" ht="70.5" customHeight="1">
      <c r="A14" s="64">
        <v>12</v>
      </c>
      <c r="B14" s="66" t="s">
        <v>279</v>
      </c>
      <c r="C14" s="72" t="s">
        <v>280</v>
      </c>
      <c r="D14" s="66"/>
      <c r="E14" s="66" t="s">
        <v>281</v>
      </c>
    </row>
    <row r="15" spans="2:5" ht="12.75">
      <c r="B15" s="66"/>
      <c r="C15" s="66"/>
      <c r="D15" s="66"/>
      <c r="E15" s="66"/>
    </row>
    <row r="16" spans="2:5" ht="12.75">
      <c r="B16" s="66"/>
      <c r="C16" s="66"/>
      <c r="D16" s="66"/>
      <c r="E16" s="66"/>
    </row>
    <row r="17" spans="2:5" ht="12.75">
      <c r="B17" s="66"/>
      <c r="C17" s="66"/>
      <c r="D17" s="66"/>
      <c r="E17" s="66"/>
    </row>
    <row r="18" spans="2:5" ht="12.75">
      <c r="B18" s="66"/>
      <c r="C18" s="66"/>
      <c r="D18" s="66"/>
      <c r="E18" s="66"/>
    </row>
    <row r="19" spans="2:5" ht="12.75">
      <c r="B19" s="66"/>
      <c r="C19" s="66"/>
      <c r="D19" s="66"/>
      <c r="E19" s="66"/>
    </row>
    <row r="20" spans="2:5" ht="12.75">
      <c r="B20" s="66"/>
      <c r="C20" s="66"/>
      <c r="D20" s="66"/>
      <c r="E20" s="66"/>
    </row>
    <row r="21" spans="2:5" ht="12.75">
      <c r="B21" s="66"/>
      <c r="C21" s="66"/>
      <c r="D21" s="66"/>
      <c r="E21" s="66"/>
    </row>
    <row r="22" spans="2:5" ht="12.75">
      <c r="B22" s="66"/>
      <c r="C22" s="66"/>
      <c r="D22" s="66"/>
      <c r="E22" s="66"/>
    </row>
    <row r="23" spans="2:5" ht="12.75">
      <c r="B23" s="66"/>
      <c r="C23" s="66"/>
      <c r="D23" s="66"/>
      <c r="E23" s="66"/>
    </row>
    <row r="24" spans="2:5" ht="12.75">
      <c r="B24" s="66"/>
      <c r="C24" s="66"/>
      <c r="D24" s="66"/>
      <c r="E24" s="66"/>
    </row>
    <row r="25" spans="2:5" ht="12.75">
      <c r="B25" s="66"/>
      <c r="C25" s="66"/>
      <c r="D25" s="66"/>
      <c r="E25" s="66"/>
    </row>
    <row r="26" spans="2:5" ht="12.75">
      <c r="B26" s="66"/>
      <c r="C26" s="66"/>
      <c r="D26" s="66"/>
      <c r="E26" s="66"/>
    </row>
    <row r="27" spans="2:5" ht="12.75">
      <c r="B27" s="66"/>
      <c r="C27" s="66"/>
      <c r="D27" s="66"/>
      <c r="E27" s="66"/>
    </row>
    <row r="28" spans="2:5" ht="12.75">
      <c r="B28" s="66"/>
      <c r="C28" s="66"/>
      <c r="D28" s="66"/>
      <c r="E28" s="66"/>
    </row>
    <row r="29" spans="2:5" ht="12.75">
      <c r="B29" s="66"/>
      <c r="C29" s="66"/>
      <c r="D29" s="66"/>
      <c r="E29" s="66"/>
    </row>
    <row r="30" spans="2:5" ht="12.75">
      <c r="B30" s="66"/>
      <c r="C30" s="66"/>
      <c r="D30" s="66"/>
      <c r="E30" s="66"/>
    </row>
    <row r="31" spans="2:5" ht="12.75">
      <c r="B31" s="66"/>
      <c r="C31" s="66"/>
      <c r="D31" s="66"/>
      <c r="E31" s="66"/>
    </row>
  </sheetData>
  <sheetProtection/>
  <hyperlinks>
    <hyperlink ref="C6" r:id="rId1" display="http://www.simetric.co.uk/si_materials.htm"/>
    <hyperlink ref="C3" r:id="rId2" display="http://www.engineeringtoolbox.com/liquids-densities-d_743.html"/>
    <hyperlink ref="C4" r:id="rId3" display="http://www.simetric.co.uk/si_liquids.htm"/>
    <hyperlink ref="C5" r:id="rId4" display="http://www.engineeringtoolbox.com/unit-converter-d_185.html#Mass (Gallons to cubic Meters and kg to lbs)"/>
    <hyperlink ref="C7" r:id="rId5" display="http://www.kri.cn/en-zl-products.html"/>
    <hyperlink ref="C8" r:id="rId6" display="http://encyclopedia.airliquide.com/Encyclopedia.asp?"/>
    <hyperlink ref="C9" r:id="rId7" display="http://www.refron.com/InfoCenter/TechData/Honeywell_PT.pdf"/>
    <hyperlink ref="C10" r:id="rId8" display="http://refrigerants.dupont.com/Suva/en_US/pdf/h82731.pdf"/>
    <hyperlink ref="C11" r:id="rId9" display="http://www.alibaba.com/product-gs/231576196/refrigerant_gas_R32.html"/>
    <hyperlink ref="C12" r:id="rId10" display="http://www.arb.ca.gov/coatings/autorefin/scm/draftrpt.pdf"/>
    <hyperlink ref="C13" r:id="rId11" display="http://www.arb.ca.gov/coatings/autorefin/scm/draftrpt.pdf"/>
    <hyperlink ref="C14" r:id="rId12" display="http://www.paintcenter.org/rj/sep06d.cfm"/>
  </hyperlinks>
  <printOptions/>
  <pageMargins left="0.75" right="0.75" top="1" bottom="1" header="0.5" footer="0.5"/>
  <pageSetup horizontalDpi="600" verticalDpi="600" orientation="portrait"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Abt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Emily Simmons</dc:creator>
  <cp:keywords/>
  <dc:description/>
  <cp:lastModifiedBy>PPRCadmin</cp:lastModifiedBy>
  <dcterms:created xsi:type="dcterms:W3CDTF">2009-04-30T16:34:08Z</dcterms:created>
  <dcterms:modified xsi:type="dcterms:W3CDTF">2011-11-02T17:34:46Z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