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iagrams/layout1.xml" ContentType="application/vnd.openxmlformats-officedocument.drawingml.diagramLayout+xml"/>
  <Override PartName="/xl/diagrams/quickStyle1.xml" ContentType="application/vnd.openxmlformats-officedocument.drawingml.diagramStyle+xml"/>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iagrams/data1.xml" ContentType="application/vnd.openxmlformats-officedocument.drawingml.diagramData+xml"/>
  <Override PartName="/xl/diagrams/colors1.xml" ContentType="application/vnd.openxmlformats-officedocument.drawingml.diagramColor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75" windowWidth="21720" windowHeight="9465" firstSheet="5" activeTab="7"/>
  </bookViews>
  <sheets>
    <sheet name="Overview" sheetId="14" r:id="rId1"/>
    <sheet name="Instructions" sheetId="7" r:id="rId2"/>
    <sheet name="Est. Cost_Benefit (Building A)" sheetId="3" r:id="rId3"/>
    <sheet name="Est. Cost_Benefit (Building B)" sheetId="11" r:id="rId4"/>
    <sheet name="Est. Cost_Benefit (Building C)" sheetId="10" r:id="rId5"/>
    <sheet name="Est. Cost_Benefit (Building D)" sheetId="12" r:id="rId6"/>
    <sheet name="Est. Cost_Benefit (Building E)" sheetId="13" r:id="rId7"/>
    <sheet name="Summary Est. Cost Benefit" sheetId="9" r:id="rId8"/>
    <sheet name="Appendix A (Inventory)" sheetId="15" r:id="rId9"/>
    <sheet name="Appendix B (Conversion Factors)" sheetId="5" r:id="rId10"/>
    <sheet name="Appendix C (Example_Benefit )" sheetId="17" r:id="rId11"/>
    <sheet name="Appendix C (Example_Cost)" sheetId="16" r:id="rId12"/>
  </sheets>
  <definedNames>
    <definedName name="_xlnm._FilterDatabase" localSheetId="8" hidden="1">'Appendix A (Inventory)'!$B$13:$W$14</definedName>
  </definedNames>
  <calcPr calcId="125725"/>
</workbook>
</file>

<file path=xl/calcChain.xml><?xml version="1.0" encoding="utf-8"?>
<calcChain xmlns="http://schemas.openxmlformats.org/spreadsheetml/2006/main">
  <c r="F25" i="17"/>
  <c r="C37" l="1"/>
  <c r="E29"/>
  <c r="E25"/>
  <c r="B37" s="1"/>
  <c r="D25"/>
  <c r="C25"/>
  <c r="C37" i="16"/>
  <c r="E29"/>
  <c r="F25"/>
  <c r="E25"/>
  <c r="B37" s="1"/>
  <c r="D25"/>
  <c r="C25"/>
  <c r="E37" i="17" l="1"/>
  <c r="C41" s="1"/>
  <c r="G25"/>
  <c r="B41" s="1"/>
  <c r="F41" s="1"/>
  <c r="G41" s="1"/>
  <c r="E37" i="16"/>
  <c r="C41" s="1"/>
  <c r="G25"/>
  <c r="B41" s="1"/>
  <c r="W64" i="15"/>
  <c r="R64"/>
  <c r="Q64"/>
  <c r="P64"/>
  <c r="D41" i="16" l="1"/>
  <c r="E41" s="1"/>
  <c r="F41"/>
  <c r="G41" s="1"/>
  <c r="D41" i="17"/>
  <c r="E41" s="1"/>
  <c r="C37" i="13"/>
  <c r="E29"/>
  <c r="F25"/>
  <c r="E25"/>
  <c r="B37" s="1"/>
  <c r="E37" s="1"/>
  <c r="C41" s="1"/>
  <c r="D17" i="9" s="1"/>
  <c r="D25" i="13"/>
  <c r="G25" s="1"/>
  <c r="B41" s="1"/>
  <c r="C25"/>
  <c r="C37" i="12"/>
  <c r="E29"/>
  <c r="F25"/>
  <c r="G25" s="1"/>
  <c r="B41" s="1"/>
  <c r="E25"/>
  <c r="B37"/>
  <c r="E37" s="1"/>
  <c r="C41" s="1"/>
  <c r="D16" i="9" s="1"/>
  <c r="D25" i="12"/>
  <c r="C25"/>
  <c r="C37" i="10"/>
  <c r="E29"/>
  <c r="F25"/>
  <c r="E25"/>
  <c r="B37" s="1"/>
  <c r="E37" s="1"/>
  <c r="C41" s="1"/>
  <c r="D15" i="9" s="1"/>
  <c r="D25" i="10"/>
  <c r="C25"/>
  <c r="C37" i="11"/>
  <c r="E29"/>
  <c r="F25"/>
  <c r="E25"/>
  <c r="B37"/>
  <c r="E37" s="1"/>
  <c r="C41" s="1"/>
  <c r="D14" i="9" s="1"/>
  <c r="D25" i="11"/>
  <c r="C25"/>
  <c r="G25" i="10"/>
  <c r="B41"/>
  <c r="G25" i="11"/>
  <c r="B41" s="1"/>
  <c r="C15" i="9"/>
  <c r="C37" i="3"/>
  <c r="F25"/>
  <c r="D25"/>
  <c r="C25"/>
  <c r="E29"/>
  <c r="E25"/>
  <c r="B37" s="1"/>
  <c r="E37" s="1"/>
  <c r="C41" s="1"/>
  <c r="D13" i="9" s="1"/>
  <c r="G25" i="3"/>
  <c r="B41" s="1"/>
  <c r="D18" i="9" l="1"/>
  <c r="D41" i="3"/>
  <c r="F41"/>
  <c r="C13" i="9"/>
  <c r="D41" i="11"/>
  <c r="F41"/>
  <c r="C14" i="9"/>
  <c r="D41" i="12"/>
  <c r="F41"/>
  <c r="C16" i="9"/>
  <c r="D41" i="13"/>
  <c r="F41"/>
  <c r="C17" i="9"/>
  <c r="D41" i="10"/>
  <c r="F41"/>
  <c r="G41" i="13" l="1"/>
  <c r="F17" i="9"/>
  <c r="G41" i="11"/>
  <c r="F14" i="9"/>
  <c r="G41" i="10"/>
  <c r="F15" i="9"/>
  <c r="E17"/>
  <c r="E41" i="13"/>
  <c r="G41" i="12"/>
  <c r="F16" i="9"/>
  <c r="E14"/>
  <c r="E41" i="11"/>
  <c r="G41" i="3"/>
  <c r="F13" i="9"/>
  <c r="E41" i="10"/>
  <c r="E15" i="9"/>
  <c r="E41" i="12"/>
  <c r="E16" i="9"/>
  <c r="C18"/>
  <c r="E41" i="3"/>
  <c r="E13" i="9"/>
  <c r="F18" l="1"/>
  <c r="E18"/>
</calcChain>
</file>

<file path=xl/sharedStrings.xml><?xml version="1.0" encoding="utf-8"?>
<sst xmlns="http://schemas.openxmlformats.org/spreadsheetml/2006/main" count="681" uniqueCount="288">
  <si>
    <t xml:space="preserve">Total Disposal </t>
  </si>
  <si>
    <t>Building Materials</t>
  </si>
  <si>
    <t>Est. Quantity (Tons)</t>
  </si>
  <si>
    <t>Building A</t>
  </si>
  <si>
    <t>Building B</t>
  </si>
  <si>
    <t>Building D</t>
  </si>
  <si>
    <t>Building/Property Owner:</t>
  </si>
  <si>
    <t>Latitude:</t>
  </si>
  <si>
    <t>Estimate Prepared by:</t>
  </si>
  <si>
    <t xml:space="preserve">Longitude </t>
  </si>
  <si>
    <t>Est. Avoided Material Disposal and Transportation Cost</t>
  </si>
  <si>
    <t>All Buildings</t>
  </si>
  <si>
    <t>Building C</t>
  </si>
  <si>
    <t>Building E</t>
  </si>
  <si>
    <t>Est. Building Disassembly/Material Processing Labor Costs</t>
  </si>
  <si>
    <t>Est. Transportation Cost to Material Reuse or Recycling Markets</t>
  </si>
  <si>
    <t>Est. Deconstruction Project Cost</t>
  </si>
  <si>
    <t>Step 1:  Estimated Building Deconstruction Project Costs</t>
  </si>
  <si>
    <t>Step 5: Estimated Potential Deconstruction Project Cost or Benefit (Cost Savings)</t>
  </si>
  <si>
    <t>Estimating the Potential Building Deconstruction Project Cost or Benefit: Building A</t>
  </si>
  <si>
    <t>Est. Material Recycling Value</t>
  </si>
  <si>
    <t>Est. Material Reuse Donation Value</t>
  </si>
  <si>
    <t>Step 2: Estimated Value of Recoverable Building Materials</t>
  </si>
  <si>
    <r>
      <t>Est. Avoided Material Disposal and Transportation Cost with Deconstruction (</t>
    </r>
    <r>
      <rPr>
        <b/>
        <i/>
        <sz val="10"/>
        <color theme="0"/>
        <rFont val="Arial Narrow"/>
        <family val="2"/>
      </rPr>
      <t>equal to the cost for disposal of recoverable materials</t>
    </r>
    <r>
      <rPr>
        <b/>
        <sz val="10"/>
        <color theme="0"/>
        <rFont val="Arial Narrow"/>
        <family val="2"/>
      </rPr>
      <t>)</t>
    </r>
  </si>
  <si>
    <t>Estimated Benefit or Cost Savings (If estimated Deconstruction cost is equal to or less than disposal cost)</t>
  </si>
  <si>
    <t>Total Recoverable Materials (Reuse + Recycling)</t>
  </si>
  <si>
    <t>Est. Material Reuse Value (Resale and Direct Reuse Local Construction Projects)</t>
  </si>
  <si>
    <t>Est. Disposal/Transportation Cost with Building Deconstruction</t>
  </si>
  <si>
    <t>Estimated Total Cost without Building Deconstruction</t>
  </si>
  <si>
    <t>Physical Address:</t>
  </si>
  <si>
    <r>
      <t xml:space="preserve">Est. Material Disposal and Transportation Costs </t>
    </r>
    <r>
      <rPr>
        <b/>
        <i/>
        <sz val="10"/>
        <color theme="0"/>
        <rFont val="Arial Narrow"/>
        <family val="2"/>
      </rPr>
      <t>with</t>
    </r>
    <r>
      <rPr>
        <b/>
        <sz val="10"/>
        <color theme="0"/>
        <rFont val="Arial Narrow"/>
        <family val="2"/>
      </rPr>
      <t xml:space="preserve"> Deconstruction</t>
    </r>
  </si>
  <si>
    <t>Est. Total Demolition Labor Cost</t>
  </si>
  <si>
    <t>Est. Total Cost without Building Deconstruction</t>
  </si>
  <si>
    <r>
      <t xml:space="preserve">Est. Total Building Deconstruction Project Cost </t>
    </r>
    <r>
      <rPr>
        <b/>
        <i/>
        <sz val="10"/>
        <color theme="0"/>
        <rFont val="Arial Narrow"/>
        <family val="2"/>
      </rPr>
      <t>(Est. Deconstruction Project Cost - Est Total Material Value)</t>
    </r>
  </si>
  <si>
    <t>Est. Total Material Value</t>
  </si>
  <si>
    <t>Est. Total Building Deconstruction Project Cost (Est. Deconstruction Project Cost - Est Total Material Value)</t>
  </si>
  <si>
    <t xml:space="preserve">Summary of Building Deconstruction Cost Benefit </t>
  </si>
  <si>
    <r>
      <t xml:space="preserve">Est. Cost </t>
    </r>
    <r>
      <rPr>
        <b/>
        <i/>
        <sz val="10"/>
        <color theme="0"/>
        <rFont val="Arial Narrow"/>
        <family val="2"/>
      </rPr>
      <t>(If estimated Deconstruction cost is greater than disposal cost</t>
    </r>
    <r>
      <rPr>
        <b/>
        <sz val="10"/>
        <color theme="0"/>
        <rFont val="Arial Narrow"/>
        <family val="2"/>
      </rPr>
      <t>)</t>
    </r>
  </si>
  <si>
    <r>
      <t>Est. Benefit or Cost Savings (</t>
    </r>
    <r>
      <rPr>
        <b/>
        <i/>
        <sz val="10"/>
        <color theme="0"/>
        <rFont val="Arial Narrow"/>
        <family val="2"/>
      </rPr>
      <t>If estimated Deconstruction cost is equal to or less than disposal cost</t>
    </r>
    <r>
      <rPr>
        <b/>
        <sz val="10"/>
        <color theme="0"/>
        <rFont val="Arial Narrow"/>
        <family val="2"/>
      </rPr>
      <t>)</t>
    </r>
  </si>
  <si>
    <t>United States</t>
  </si>
  <si>
    <t>Environmental Protection Agency</t>
  </si>
  <si>
    <t>Office of Brownfields and Land Revitalization</t>
  </si>
  <si>
    <t>Building Material Reuse and Recycling Estimating Tool</t>
  </si>
  <si>
    <t>Overview</t>
  </si>
  <si>
    <t>Instructions</t>
  </si>
  <si>
    <r>
      <t>Step 3: Estimated Avoided Disposal and Transportation Costs with Building Deconstruction (</t>
    </r>
    <r>
      <rPr>
        <b/>
        <i/>
        <sz val="14"/>
        <color theme="0"/>
        <rFont val="Arial Narrow"/>
        <family val="2"/>
      </rPr>
      <t xml:space="preserve"> Estimated Cost for Disposal of Recoverable Materials)</t>
    </r>
  </si>
  <si>
    <r>
      <t xml:space="preserve">Step 4: Estimated Potential Total Cost </t>
    </r>
    <r>
      <rPr>
        <b/>
        <i/>
        <sz val="14"/>
        <color theme="0"/>
        <rFont val="Arial Narrow"/>
        <family val="2"/>
      </rPr>
      <t>without</t>
    </r>
    <r>
      <rPr>
        <b/>
        <sz val="14"/>
        <color theme="0"/>
        <rFont val="Arial Narrow"/>
        <family val="2"/>
      </rPr>
      <t xml:space="preserve"> Building Deconstruction </t>
    </r>
    <r>
      <rPr>
        <b/>
        <i/>
        <sz val="14"/>
        <color theme="0"/>
        <rFont val="Arial Narrow"/>
        <family val="2"/>
      </rPr>
      <t>(Disposal + Transportation + Labor Cost for Demolition)</t>
    </r>
  </si>
  <si>
    <t>Comments:</t>
  </si>
  <si>
    <t>Summary Estimated Cost Benefit</t>
  </si>
  <si>
    <t xml:space="preserve">Date (dd/mm/yy): </t>
  </si>
  <si>
    <t>APN, tax acct #, or lot #:</t>
  </si>
  <si>
    <t>Estimated Benefit or Cost Savings (If estimated Deconstruction cost is greater than disposal cost)</t>
  </si>
  <si>
    <t>Step#</t>
  </si>
  <si>
    <t>Description</t>
  </si>
  <si>
    <t>Field</t>
  </si>
  <si>
    <t>Step 1:  Estimated  Building Deconstruction Project Costs</t>
  </si>
  <si>
    <t>Est. Material Disposal and Transportation Costs with Deconstruction</t>
  </si>
  <si>
    <t>This field will be automatically calculated based on the information entered for 1) total estimated unskilled and skilled labor cost for deconstruction, 2) total estimated disposal and transportation cost, and 3) total estimated cost transporting reused or recycled building materials to markets.</t>
  </si>
  <si>
    <t>Step 2: Estimated Revenue or Value of Recoverable Building Materials</t>
  </si>
  <si>
    <t>Est. Material Reuse Resale Value</t>
  </si>
  <si>
    <t>Est. Total Value</t>
  </si>
  <si>
    <t>Step 3: Estimated Avoided Disposal and Transportation Costs with Building Deconstruction and Materials Recovery  (Estimated Cost for Disposal of Recoverable Materials)</t>
  </si>
  <si>
    <t>Est. Avoided Material Disposal and Transportation Cost with Deconstruction (equal to the cost for disposal of recoverable materials)</t>
  </si>
  <si>
    <t>Step 4: Estimated Potential Total Cost without Building Deconstruction (Disposal + Transportation + Labor Cost for Demolition)</t>
  </si>
  <si>
    <t>This field will be automatically calculated. The estimated total cost without building deconstruction =  Est. Disposal/Transportation Cost with Building Deconstruction + Est. Avoided Material Disposal + Transportation Cost + Est. Total Demolition Labor Cost</t>
  </si>
  <si>
    <t>Est. Total Building Deconstruction Project Cost (Est. Deconstruction Project Cost - Est. Total Material Value)</t>
  </si>
  <si>
    <t>This field will be automatically calculated based on the Est. Deconstruction Project Cost - Est. Total Material Value.</t>
  </si>
  <si>
    <t>Est. Benefit or Cost Savings (If estimated Deconstruction cost is equal to or less than disposal cost)</t>
  </si>
  <si>
    <t xml:space="preserve">This field will be automatically calculated if the deconstruction project is equal to or less than the estimated cost without building deconstruction and material recovery. </t>
  </si>
  <si>
    <t>Est. Cost (If estimated Deconstruction cost is greater than disposal cost)</t>
  </si>
  <si>
    <t>This field will be automatically calculated if the deconstruction project is greater than the estimated cost without building deconstruction and material recovery.</t>
  </si>
  <si>
    <t>Summary of Building Deconstruction Cost Benefit</t>
  </si>
  <si>
    <t>Est. Total Building Deconstruction Project Cost (Est. Deconstruction Project Cost – Est. Total Material Value)</t>
  </si>
  <si>
    <t xml:space="preserve">Field will be automatically populated based on the calculated estimated total building deconstruction project cost per building assessed. The total estimated deconstruction project cost will be calculated for all buildings assessed. </t>
  </si>
  <si>
    <t>Field will be automatically populated based on the calculated estimated total cost without building deconstruction and material recovery per building assessed. The total estimated cost with building deconstruction and material recovery will be calculated for all buildings assessed.</t>
  </si>
  <si>
    <t>Estimated Total Cost without Building Deconstruction and Material Recovery</t>
  </si>
  <si>
    <t xml:space="preserve">Field will be automatically populated if estimated deconstruction cost is equal to or less than total estimated cost without building deconstruction and material recovery.  The total estimated benefit or cost savings will be calculated for all buildings assessed. </t>
  </si>
  <si>
    <t>Field will be automatically calculated if the deconstruction project cost is greater than the estimated cost without building deconstruction and material recovery per building assessed.  The total estimated costs will be calculated for all buildings assessed.</t>
  </si>
  <si>
    <t xml:space="preserve">Estimating the Potential Building Deconstruction Project Cost or Benefit </t>
  </si>
  <si>
    <t>Percent Benefit or Cost Savings</t>
  </si>
  <si>
    <t>Percent Cost</t>
  </si>
  <si>
    <t>Estimating the Potential Building Deconstruction Project Cost or Benefit: Building B</t>
  </si>
  <si>
    <t>Estimating the Potential Building Deconstruction Project Cost or Benefit: Building C</t>
  </si>
  <si>
    <t>Estimating the Potential Building Deconstruction Project Cost or Benefit: Building D</t>
  </si>
  <si>
    <t>Estimating the Potential Building Deconstruction Project Cost or Benefit: Building E</t>
  </si>
  <si>
    <t xml:space="preserve">Automatic Calculations </t>
  </si>
  <si>
    <t xml:space="preserve">Before entering data in the Estimating Cost Benefit (Building) worksheets, it is important to ensure that the Excel file is set up to automatically calculate the data.  To do so, go to the Formulas Tab and select Calculation Options.  In the drop-down list that appears, ensure that Automatic is selected. In Excel 2007, this is found by clicking the Microsoft Office Button, then clicking the Excel Options button.  Select the Formulas category and verify that the "Automatic" radio button is selected under the Calculation Options: Workbook Calculation section.  </t>
  </si>
  <si>
    <t xml:space="preserve">Preparing to Estimate the Potential Building Deconstruction Project Cost or Benefit </t>
  </si>
  <si>
    <r>
      <t xml:space="preserve">Categorization of building materials derived from information recorded during the visual field inventory of the building materials </t>
    </r>
    <r>
      <rPr>
        <b/>
        <sz val="10"/>
        <color theme="1"/>
        <rFont val="Arial "/>
      </rPr>
      <t xml:space="preserve">(see </t>
    </r>
    <r>
      <rPr>
        <b/>
        <i/>
        <sz val="10"/>
        <color theme="1"/>
        <rFont val="Arial "/>
      </rPr>
      <t>Checklist for Assessing the Feasibility of Building Deconstruction for Tribes and Rural Communities</t>
    </r>
    <r>
      <rPr>
        <b/>
        <sz val="10"/>
        <color theme="1"/>
        <rFont val="Arial "/>
      </rPr>
      <t>, Step 2 - Building Inventory Checklist)</t>
    </r>
    <r>
      <rPr>
        <sz val="10"/>
        <color theme="1"/>
        <rFont val="Arial "/>
      </rPr>
      <t xml:space="preserve">: For example, condition and whether building material could be reused or recycled or should be disposed, (e.g., MSW, C&amp;D, or hazardous landfill).  
</t>
    </r>
    <r>
      <rPr>
        <i/>
        <sz val="10"/>
        <color theme="1"/>
        <rFont val="Arial "/>
      </rPr>
      <t xml:space="preserve">Note: the Reuse category pertains to building materials recovered for sale through used building materials markets and/or building materials recovered for use onsite or local construction projects. </t>
    </r>
  </si>
  <si>
    <r>
      <t xml:space="preserve">Enter the </t>
    </r>
    <r>
      <rPr>
        <b/>
        <sz val="10"/>
        <color theme="1"/>
        <rFont val="Arial "/>
      </rPr>
      <t>TOTAL</t>
    </r>
    <r>
      <rPr>
        <sz val="10"/>
        <color theme="1"/>
        <rFont val="Arial "/>
      </rPr>
      <t xml:space="preserve"> estimated quantity for recoverable building materials (reuse and recycling) and non-recoverable building materials (disposal) in tons. The total estimated building materials in tons will be automatically calculated based on the quantity (tons) entered for recoverable building materials and non-recoverable building materials. </t>
    </r>
  </si>
  <si>
    <r>
      <t xml:space="preserve">Enter the </t>
    </r>
    <r>
      <rPr>
        <b/>
        <sz val="10"/>
        <color theme="1"/>
        <rFont val="Arial "/>
      </rPr>
      <t>TOTAL</t>
    </r>
    <r>
      <rPr>
        <sz val="10"/>
        <color theme="1"/>
        <rFont val="Arial "/>
      </rPr>
      <t xml:space="preserve"> estimated unskilled and skilled labor cost for deconstruction (uninstall materials), onsite sorting, and/or processing of building materials for reuse and recycling (e.g., cleaning, denailing, bundling) 
The estimate of  labor hours is derived from the following equation provided in the </t>
    </r>
    <r>
      <rPr>
        <b/>
        <i/>
        <sz val="10"/>
        <color theme="1"/>
        <rFont val="Arial "/>
      </rPr>
      <t>Checklist for Assessing the Feasibility of Building Deconstruction for Tribes and Rural Communities</t>
    </r>
    <r>
      <rPr>
        <b/>
        <sz val="10"/>
        <color theme="1"/>
        <rFont val="Arial "/>
      </rPr>
      <t xml:space="preserve">, Step 3 – Economic Assessment Checklist: </t>
    </r>
    <r>
      <rPr>
        <sz val="10"/>
        <color theme="1"/>
        <rFont val="Arial "/>
      </rPr>
      <t xml:space="preserve">
Total Labor Cost = (number of unskilled laborers) X (hours) X (wage) + 
(number of skilled laborers) X (hours) X (wage)
</t>
    </r>
  </si>
  <si>
    <r>
      <t xml:space="preserve">Enter the </t>
    </r>
    <r>
      <rPr>
        <b/>
        <sz val="10"/>
        <color theme="1"/>
        <rFont val="Arial "/>
      </rPr>
      <t>TOTAL</t>
    </r>
    <r>
      <rPr>
        <sz val="10"/>
        <color theme="1"/>
        <rFont val="Arial "/>
      </rPr>
      <t xml:space="preserve"> estimated disposal and transportation cost for non-reusable or non-recyclable materials. Total estimate includes MSW, C&amp;D, industrial and/or hazardous waste disposal cost.
The total estimated disposal and transportation cost is derived from the following equations (self-haul or commercial haul) provided in the </t>
    </r>
    <r>
      <rPr>
        <b/>
        <i/>
        <sz val="10"/>
        <color theme="1"/>
        <rFont val="Arial "/>
      </rPr>
      <t>Checklist for Assessing the Feasibility of Building Deconstruction for Tribes and Rural Communities</t>
    </r>
    <r>
      <rPr>
        <b/>
        <sz val="10"/>
        <color theme="1"/>
        <rFont val="Arial "/>
      </rPr>
      <t>, Step 3 – Economic Assessment Checklist</t>
    </r>
    <r>
      <rPr>
        <sz val="10"/>
        <color theme="1"/>
        <rFont val="Arial "/>
      </rPr>
      <t xml:space="preserve">: 
Self-Haul Disposal Cost = (travel time to disposal) X (Labor rate and/or cost to operate hauling vehicle per hour) + (tip fee by volume or ton) X (number of tons or cubic yards)
Commercial Haul Disposal Cost = Disposal Cost = (number of tons or cubic yards) X (tip fee) + (number of loads) X (hauling fee)
</t>
    </r>
  </si>
  <si>
    <r>
      <t xml:space="preserve">Enter the </t>
    </r>
    <r>
      <rPr>
        <b/>
        <sz val="10"/>
        <color theme="1"/>
        <rFont val="Arial "/>
      </rPr>
      <t xml:space="preserve">TOTAL </t>
    </r>
    <r>
      <rPr>
        <sz val="10"/>
        <color theme="1"/>
        <rFont val="Arial "/>
      </rPr>
      <t xml:space="preserve">estimated cost of transporting reused or recycled building materials to markets.
The total estimated cost of transporting reused or recycled building materials to markets is derived from one or more of the following equations provided in the </t>
    </r>
    <r>
      <rPr>
        <b/>
        <i/>
        <sz val="10"/>
        <color theme="1"/>
        <rFont val="Arial "/>
      </rPr>
      <t>Checklist for Assessing the Feasibility of Building Deconstruction for Tribes and Rural Communities</t>
    </r>
    <r>
      <rPr>
        <b/>
        <sz val="10"/>
        <color theme="1"/>
        <rFont val="Arial "/>
      </rPr>
      <t>, Step 3 – Economic Assessment Checklist</t>
    </r>
    <r>
      <rPr>
        <sz val="10"/>
        <color theme="1"/>
        <rFont val="Arial "/>
      </rPr>
      <t>: 
-Rail/freight to a processor or end user. Transportation Cost = (cost to operate hauling vehicle by distance or travel time to rail) + (freight fee per ton) X (number of tons) + (other costs e.g. labor, loading and unloading deconstruction materials)
-Hauling/trucking to a processor or end user. Transportation Cost = (hauling charge per ton) + (other costs e.g. labor, loading and unloading deconstruction materials)
-Self-hauling directly to processor or end user. Transportation Cost = (cost to operate hauling vehicle by distance or travel time to processor or end user ) + (other costs e.g. labor, loading and unloading deconstruction materials)</t>
    </r>
  </si>
  <si>
    <r>
      <t xml:space="preserve">Enter the </t>
    </r>
    <r>
      <rPr>
        <b/>
        <sz val="10"/>
        <color theme="1"/>
        <rFont val="Arial "/>
      </rPr>
      <t xml:space="preserve">TOTAL </t>
    </r>
    <r>
      <rPr>
        <sz val="10"/>
        <color theme="1"/>
        <rFont val="Arial "/>
      </rPr>
      <t>estimated resale value for reusable buildings materials. Estimated total value includes resale of used materials and direct reuse of materials onsite or local construction projects.</t>
    </r>
  </si>
  <si>
    <r>
      <t xml:space="preserve">Enter the </t>
    </r>
    <r>
      <rPr>
        <b/>
        <sz val="10"/>
        <color theme="1"/>
        <rFont val="Arial "/>
      </rPr>
      <t xml:space="preserve">TOTAL </t>
    </r>
    <r>
      <rPr>
        <sz val="10"/>
        <color theme="1"/>
        <rFont val="Arial "/>
      </rPr>
      <t xml:space="preserve">estimated donation value of materials.  
</t>
    </r>
  </si>
  <si>
    <r>
      <t xml:space="preserve">Enter the  </t>
    </r>
    <r>
      <rPr>
        <b/>
        <sz val="10"/>
        <color theme="1"/>
        <rFont val="Arial "/>
      </rPr>
      <t xml:space="preserve">TOTAL </t>
    </r>
    <r>
      <rPr>
        <sz val="10"/>
        <color theme="1"/>
        <rFont val="Arial "/>
      </rPr>
      <t xml:space="preserve">estimated value of recyclable materials (e.g., metals). 
Contact your solid waste management departments in your area to determine who will accept recyclable materials from your deconstruction project and compare rate/tipping fees. 
</t>
    </r>
  </si>
  <si>
    <t>This field will be automatically calculated based on the information entered for 1)  Est. Material Reuse Resale Value, 2)  Est. Material Reuse Donation Value, and 3)  Est. Material Recycling Value.</t>
  </si>
  <si>
    <r>
      <t xml:space="preserve">Enter the </t>
    </r>
    <r>
      <rPr>
        <b/>
        <sz val="10"/>
        <color theme="1"/>
        <rFont val="Arial "/>
      </rPr>
      <t>TOTAL</t>
    </r>
    <r>
      <rPr>
        <sz val="10"/>
        <color theme="1"/>
        <rFont val="Arial "/>
      </rPr>
      <t xml:space="preserve"> estimated cost of disposal and transportation for the estimated quantity of recoverable building material. 
Use the information entered for “Est. Quantity (Tons)”  for  recoverable materials in the following equations provided in the </t>
    </r>
    <r>
      <rPr>
        <b/>
        <i/>
        <sz val="10"/>
        <color theme="1"/>
        <rFont val="Arial "/>
      </rPr>
      <t>Checklist for Assessing the Feasibility of Building Deconstruction for Tribes and Rural Communities</t>
    </r>
    <r>
      <rPr>
        <b/>
        <sz val="10"/>
        <color theme="1"/>
        <rFont val="Arial "/>
      </rPr>
      <t xml:space="preserve">, Step 3 – Economic Assessment Checklist </t>
    </r>
    <r>
      <rPr>
        <sz val="10"/>
        <color theme="1"/>
        <rFont val="Arial "/>
      </rPr>
      <t xml:space="preserve">to estimate avoided disposal and transportation costs with building deconstruction and materials recovery: 
Self-Haul Disposal Cost = (travel time to disposal) X (Labor rate and/or cost to operate hauling vehicle
per hour) + (tip fee by volume or ton) X (number of tons or cubic yards)
Commercial Haul Disposal Cost = Disposal Cost = (number of tons or cubic yards) X (tip fee) + (number of loads) X (hauling fee)
</t>
    </r>
  </si>
  <si>
    <t>This field will be automatically populated  based on the value provided  for  Est. Material Disposal and Transportation Costs with Deconstruction.</t>
  </si>
  <si>
    <t>This field will be automatically populated based on the information entered for Est. Avoided Material Disposal and Transportation Cost with Deconstruction (equal to the cost for disposal of recoverable materials).</t>
  </si>
  <si>
    <r>
      <t xml:space="preserve">Enter the </t>
    </r>
    <r>
      <rPr>
        <b/>
        <sz val="10"/>
        <color theme="1"/>
        <rFont val="Arial "/>
      </rPr>
      <t>TOTAL</t>
    </r>
    <r>
      <rPr>
        <sz val="10"/>
        <color theme="1"/>
        <rFont val="Arial "/>
      </rPr>
      <t xml:space="preserve"> estimated labor cost for demolition.  This estimate can be obtained from a demolition contactor or by contacting the local building department. 
The equation provided in the </t>
    </r>
    <r>
      <rPr>
        <b/>
        <i/>
        <sz val="10"/>
        <color theme="1"/>
        <rFont val="Arial "/>
      </rPr>
      <t>Checklist for Assessing the Feasibility of Building Deconstruction for Tribes and Rural Communities</t>
    </r>
    <r>
      <rPr>
        <b/>
        <sz val="10"/>
        <color theme="1"/>
        <rFont val="Arial "/>
      </rPr>
      <t xml:space="preserve">, Step 3 – Economic Assessment Checklist </t>
    </r>
    <r>
      <rPr>
        <sz val="10"/>
        <color theme="1"/>
        <rFont val="Arial "/>
      </rPr>
      <t>may be used to calculate labor cost if an estimate of hours for skilled/unskilled labors can be ascertained.   
Total Labor Cost = (number of unskilled laborers) X (hours) X (wage) +  
(number of skilled laborers) X (hours) X (wage)</t>
    </r>
  </si>
  <si>
    <t>This field will be automatically populated based on value calculated for the Est. Total Cost without Building Deconstruction</t>
  </si>
  <si>
    <t>Est. Percent Benefit or Cost Savings</t>
  </si>
  <si>
    <t>This field will be automatically calculated if the deconstruction project is equal to or less than the estimated cost without building deconstruction and material recovery.</t>
  </si>
  <si>
    <t>Est. Percent Cost</t>
  </si>
  <si>
    <t xml:space="preserve">Recovered Materials </t>
  </si>
  <si>
    <t>Inventory</t>
  </si>
  <si>
    <t>Deconstruction</t>
  </si>
  <si>
    <t>Waste Mass</t>
  </si>
  <si>
    <t>Measured by the units of deconstruction, l.f., each - and by weight</t>
  </si>
  <si>
    <t>Unit</t>
  </si>
  <si>
    <t>#/each</t>
  </si>
  <si>
    <t>#/C.Y.</t>
  </si>
  <si>
    <t>C.Y./#</t>
  </si>
  <si>
    <t>Labor
hrs/unit</t>
  </si>
  <si>
    <t>Windows and Doors</t>
  </si>
  <si>
    <t>Single glaze wood window</t>
  </si>
  <si>
    <r>
      <t>§</t>
    </r>
    <r>
      <rPr>
        <sz val="7"/>
        <color theme="1"/>
        <rFont val="Times New Roman"/>
        <family val="1"/>
      </rPr>
      <t xml:space="preserve">  </t>
    </r>
    <r>
      <rPr>
        <sz val="11"/>
        <color theme="1"/>
        <rFont val="Arial Narrow"/>
        <family val="2"/>
      </rPr>
      <t>equal to and less than 24"x24"</t>
    </r>
  </si>
  <si>
    <r>
      <t>§</t>
    </r>
    <r>
      <rPr>
        <sz val="7"/>
        <color theme="1"/>
        <rFont val="Times New Roman"/>
        <family val="1"/>
      </rPr>
      <t xml:space="preserve">  </t>
    </r>
    <r>
      <rPr>
        <sz val="11"/>
        <color theme="1"/>
        <rFont val="Arial Narrow"/>
        <family val="2"/>
      </rPr>
      <t>from 24"x24" to 30"x48"</t>
    </r>
  </si>
  <si>
    <r>
      <t>§</t>
    </r>
    <r>
      <rPr>
        <sz val="7"/>
        <color theme="1"/>
        <rFont val="Times New Roman"/>
        <family val="1"/>
      </rPr>
      <t xml:space="preserve">  </t>
    </r>
    <r>
      <rPr>
        <sz val="11"/>
        <color theme="1"/>
        <rFont val="Arial Narrow"/>
        <family val="2"/>
      </rPr>
      <t>from 36"x48" to 36"x"60"</t>
    </r>
  </si>
  <si>
    <t>Aluminum window</t>
  </si>
  <si>
    <t>Metal window</t>
  </si>
  <si>
    <t>Plate glass 1/4" fixed unit</t>
  </si>
  <si>
    <t>Door hardware</t>
  </si>
  <si>
    <t>Wood solid core</t>
  </si>
  <si>
    <t>Metal insulated door</t>
  </si>
  <si>
    <t>Metal security bars for window</t>
  </si>
  <si>
    <t>Sliding patio door 6' length</t>
  </si>
  <si>
    <t>Interior wood hollow-core</t>
  </si>
  <si>
    <t>Interior wood solid core</t>
  </si>
  <si>
    <t>Interior bi-fold louvered</t>
  </si>
  <si>
    <t>ea</t>
  </si>
  <si>
    <t>s.f.</t>
  </si>
  <si>
    <t>Furnishings and Appliances</t>
  </si>
  <si>
    <t>Refrigerator</t>
  </si>
  <si>
    <t>Range/oven - countertop</t>
  </si>
  <si>
    <t>Dishwasher</t>
  </si>
  <si>
    <t>Washing Machine or Dryer</t>
  </si>
  <si>
    <t>Water heater - 30 gallon</t>
  </si>
  <si>
    <t>Water heater - 40 gallon</t>
  </si>
  <si>
    <t>Window air-conditioner</t>
  </si>
  <si>
    <t>Range Hood</t>
  </si>
  <si>
    <t>Microwave oven</t>
  </si>
  <si>
    <t>Freezer</t>
  </si>
  <si>
    <t>Mechanical, Plumbing, Electric Fixtures</t>
  </si>
  <si>
    <t>2x2 fluorescent fixtures</t>
  </si>
  <si>
    <t>2x4 fluorescent fixtures</t>
  </si>
  <si>
    <t>Ceiling light fixtures</t>
  </si>
  <si>
    <t>Ceiling fan</t>
  </si>
  <si>
    <t>A/C diffuser</t>
  </si>
  <si>
    <t>Porcelain sink</t>
  </si>
  <si>
    <t>Steel sink</t>
  </si>
  <si>
    <t>Toilet</t>
  </si>
  <si>
    <t>Iron bathtub</t>
  </si>
  <si>
    <t>Metal bathtub</t>
  </si>
  <si>
    <t>Fiberglass tub with shower enclosure</t>
  </si>
  <si>
    <t>Shower stall - plastic</t>
  </si>
  <si>
    <t>Casework</t>
  </si>
  <si>
    <t>1x 6 trim</t>
  </si>
  <si>
    <t>I.f.</t>
  </si>
  <si>
    <t>Base cabinet</t>
  </si>
  <si>
    <t>Wall cabinet</t>
  </si>
  <si>
    <t>Vanity with sink</t>
  </si>
  <si>
    <t>Mantelpieces</t>
  </si>
  <si>
    <t>Railing with balusters</t>
  </si>
  <si>
    <t>Roofs</t>
  </si>
  <si>
    <t xml:space="preserve">Finish </t>
  </si>
  <si>
    <r>
      <t>§</t>
    </r>
    <r>
      <rPr>
        <sz val="7"/>
        <color theme="1"/>
        <rFont val="Times New Roman"/>
        <family val="1"/>
      </rPr>
      <t xml:space="preserve">  </t>
    </r>
    <r>
      <rPr>
        <sz val="11"/>
        <color theme="1"/>
        <rFont val="Arial Narrow"/>
        <family val="2"/>
      </rPr>
      <t>Asphalt shingles</t>
    </r>
  </si>
  <si>
    <r>
      <t>§</t>
    </r>
    <r>
      <rPr>
        <sz val="7"/>
        <color theme="1"/>
        <rFont val="Times New Roman"/>
        <family val="1"/>
      </rPr>
      <t xml:space="preserve">  </t>
    </r>
    <r>
      <rPr>
        <sz val="11"/>
        <color theme="1"/>
        <rFont val="Arial Narrow"/>
        <family val="2"/>
      </rPr>
      <t>Tin roof</t>
    </r>
  </si>
  <si>
    <r>
      <t>§</t>
    </r>
    <r>
      <rPr>
        <sz val="7"/>
        <color theme="1"/>
        <rFont val="Times New Roman"/>
        <family val="1"/>
      </rPr>
      <t xml:space="preserve">  </t>
    </r>
    <r>
      <rPr>
        <sz val="11"/>
        <color theme="1"/>
        <rFont val="Arial Narrow"/>
        <family val="2"/>
      </rPr>
      <t>Copper  roof</t>
    </r>
  </si>
  <si>
    <r>
      <t>§</t>
    </r>
    <r>
      <rPr>
        <sz val="7"/>
        <color theme="1"/>
        <rFont val="Times New Roman"/>
        <family val="1"/>
      </rPr>
      <t xml:space="preserve">  </t>
    </r>
    <r>
      <rPr>
        <sz val="11"/>
        <color theme="1"/>
        <rFont val="Arial Narrow"/>
        <family val="2"/>
      </rPr>
      <t>Metal rook</t>
    </r>
  </si>
  <si>
    <r>
      <t>§</t>
    </r>
    <r>
      <rPr>
        <sz val="7"/>
        <color theme="1"/>
        <rFont val="Times New Roman"/>
        <family val="1"/>
      </rPr>
      <t xml:space="preserve">  </t>
    </r>
    <r>
      <rPr>
        <sz val="11"/>
        <color theme="1"/>
        <rFont val="Arial Narrow"/>
        <family val="2"/>
      </rPr>
      <t>Wood shakes</t>
    </r>
  </si>
  <si>
    <r>
      <t>§</t>
    </r>
    <r>
      <rPr>
        <sz val="7"/>
        <color theme="1"/>
        <rFont val="Times New Roman"/>
        <family val="1"/>
      </rPr>
      <t xml:space="preserve">  </t>
    </r>
    <r>
      <rPr>
        <sz val="11"/>
        <color theme="1"/>
        <rFont val="Arial Narrow"/>
        <family val="2"/>
      </rPr>
      <t>built-up roof w/ gravel</t>
    </r>
  </si>
  <si>
    <r>
      <t>§</t>
    </r>
    <r>
      <rPr>
        <sz val="7"/>
        <color theme="1"/>
        <rFont val="Times New Roman"/>
        <family val="1"/>
      </rPr>
      <t xml:space="preserve">  </t>
    </r>
    <r>
      <rPr>
        <sz val="11"/>
        <color theme="1"/>
        <rFont val="Arial Narrow"/>
        <family val="2"/>
      </rPr>
      <t>4-ply felt with gravel</t>
    </r>
  </si>
  <si>
    <r>
      <t>§</t>
    </r>
    <r>
      <rPr>
        <sz val="7"/>
        <color theme="1"/>
        <rFont val="Times New Roman"/>
        <family val="1"/>
      </rPr>
      <t xml:space="preserve">  </t>
    </r>
    <r>
      <rPr>
        <sz val="11"/>
        <color theme="1"/>
        <rFont val="Arial Narrow"/>
        <family val="2"/>
      </rPr>
      <t>Cement roof tile</t>
    </r>
  </si>
  <si>
    <r>
      <t>§</t>
    </r>
    <r>
      <rPr>
        <sz val="7"/>
        <color theme="1"/>
        <rFont val="Times New Roman"/>
        <family val="1"/>
      </rPr>
      <t xml:space="preserve">  </t>
    </r>
    <r>
      <rPr>
        <sz val="11"/>
        <color theme="1"/>
        <rFont val="Arial Narrow"/>
        <family val="2"/>
      </rPr>
      <t>Clay tile</t>
    </r>
  </si>
  <si>
    <r>
      <t>§</t>
    </r>
    <r>
      <rPr>
        <sz val="7"/>
        <color theme="1"/>
        <rFont val="Times New Roman"/>
        <family val="1"/>
      </rPr>
      <t xml:space="preserve">  </t>
    </r>
    <r>
      <rPr>
        <sz val="11"/>
        <color theme="1"/>
        <rFont val="Arial Narrow"/>
        <family val="2"/>
      </rPr>
      <t>Clay tile with mortar bed</t>
    </r>
  </si>
  <si>
    <r>
      <t>§</t>
    </r>
    <r>
      <rPr>
        <sz val="7"/>
        <color theme="1"/>
        <rFont val="Times New Roman"/>
        <family val="1"/>
      </rPr>
      <t xml:space="preserve">  </t>
    </r>
    <r>
      <rPr>
        <sz val="11"/>
        <color theme="1"/>
        <rFont val="Arial Narrow"/>
        <family val="2"/>
      </rPr>
      <t>1x6 fascia board, rake</t>
    </r>
  </si>
  <si>
    <r>
      <t>§</t>
    </r>
    <r>
      <rPr>
        <sz val="7"/>
        <color theme="1"/>
        <rFont val="Times New Roman"/>
        <family val="1"/>
      </rPr>
      <t xml:space="preserve">  </t>
    </r>
    <r>
      <rPr>
        <sz val="11"/>
        <color theme="1"/>
        <rFont val="Arial Narrow"/>
        <family val="2"/>
      </rPr>
      <t>Metal gutters</t>
    </r>
  </si>
  <si>
    <r>
      <t>Standard Conversion Factors by Weight</t>
    </r>
    <r>
      <rPr>
        <b/>
        <vertAlign val="superscript"/>
        <sz val="14"/>
        <rFont val="Arial"/>
        <family val="2"/>
      </rPr>
      <t>1</t>
    </r>
  </si>
  <si>
    <t>KEY</t>
  </si>
  <si>
    <t>[1] Resource Management Group, Inc.</t>
  </si>
  <si>
    <r>
      <t xml:space="preserve"># = pounds
l.f. = linear feet
s.f. = square feet
b.f. = board feet = 12"x12"x1"
v.l.f. = vertical linear feet
c.f. = cubic feet = 12"x12"x12" = 144 cubic inches
C.Y. = cubic yards = 3'x3'x3' = 27 c.f.
CMU = concrete masonry unit = 8"x8"x16"
demo = demolition
labor hrs/unit = hand labor 
In-Place and Salvage Mass = actual mass
Recycle/Waste Mass = broken mass in container
</t>
    </r>
    <r>
      <rPr>
        <b/>
        <sz val="10"/>
        <color theme="1"/>
        <rFont val="Arial Narrow"/>
        <family val="2"/>
      </rPr>
      <t xml:space="preserve">Example calculation: </t>
    </r>
    <r>
      <rPr>
        <sz val="10"/>
        <color theme="1"/>
        <rFont val="Arial Narrow"/>
        <family val="2"/>
      </rPr>
      <t xml:space="preserve">
1,000 square feet of acoustic ceiling tile (ACT) at 1 pound (#) per square foot is 1,000 S.F. x 1 #/S.F. = 1,000 #s x 1 ton per 2,000 #s = 0.5 tons 
Assume 90% of the ACT is recoverable,  0.5 tons x 0.9 = 0.45 tons recoverable
Assume 10% of the ACT is not recoverable,  0.5 tons x 0.10 = 0.05 tons disposal
</t>
    </r>
  </si>
  <si>
    <t xml:space="preserve">Volume to Weight Conversion Sources
FEECO 
www.feeco.com 
Tellus Institute 
www.tellus.org 
U.S. Environmental Protection Agency (U.S. EPA) 
www.epa.gov/epaoswer/non-hw/muncpl/pubs/red2.pdf
www.epa.gov/recycle.measure/docs/guide.pdf 
California Integrated Waste Management Board (CIWMB) 
C&amp;D - www.ciwmb.ca.gov/lglibrary/DSG/ICandD.htm
Glass, plastic, paper, and cardboard – www.ciwmb.ca.gov/lglibrary/DSG/IRecycl.htm
Organics – www.ciwmb.ca.gov/lglibrary/DSG/IOrganic.htm
Metals -  www.ciwmb.ca.gov/lglibrary/DSG/IMetal.htm
Office Furniture - http://www.ciwmb.ca.gov/lglibrary/DSG/IFurnit.htm 
UNICOR 
www.unicor.gov 
</t>
  </si>
  <si>
    <t xml:space="preserve">FEECO </t>
  </si>
  <si>
    <t>http://www.feeco.com</t>
  </si>
  <si>
    <t xml:space="preserve">Tellus Institute </t>
  </si>
  <si>
    <t xml:space="preserve">http://www.tellus.org </t>
  </si>
  <si>
    <t>U.S. Environmental Protection Agency (U.S. EPA)</t>
  </si>
  <si>
    <t xml:space="preserve">California Integrated Waste Management Board (CIWMB) </t>
  </si>
  <si>
    <t>C&amp;D</t>
  </si>
  <si>
    <t>http://www.ciwmb.ca.gov/lglibrary/DSG/IRecycl.htm</t>
  </si>
  <si>
    <t>Organics</t>
  </si>
  <si>
    <t>Glass, plastic, paper, and cardboard</t>
  </si>
  <si>
    <t>http://www.ciwmb.ca.gov/lglibrary/DSG/IOrganic.htm</t>
  </si>
  <si>
    <t>Metals</t>
  </si>
  <si>
    <t>http://www.ciwmb.ca.gov/lglibrary/DSG/IMetal.htm</t>
  </si>
  <si>
    <t>Office Furniture</t>
  </si>
  <si>
    <t xml:space="preserve">UNICOR </t>
  </si>
  <si>
    <t xml:space="preserve">http://www.unicor.gov </t>
  </si>
  <si>
    <t>Standard Conversion Factors</t>
  </si>
  <si>
    <t>Last Revision: May 2012    Version Number 1.0</t>
  </si>
  <si>
    <t>Building Material Inventory</t>
  </si>
  <si>
    <t xml:space="preserve">Building Material Recovery </t>
  </si>
  <si>
    <t>Building Material Disposal</t>
  </si>
  <si>
    <t>Item No.</t>
  </si>
  <si>
    <t>Material</t>
  </si>
  <si>
    <t>Dimensions</t>
  </si>
  <si>
    <t>Description/Condition</t>
  </si>
  <si>
    <t>Regulatory Considerations (e.g. LBP, ACM)</t>
  </si>
  <si>
    <t>Units</t>
  </si>
  <si>
    <t>Destination/Mode of Transportation</t>
  </si>
  <si>
    <t>Tip fee/Ton</t>
  </si>
  <si>
    <t>Est. Quantity for Reuse (on site reuse or resale)</t>
  </si>
  <si>
    <t xml:space="preserve">Est. Quantity for Recycling </t>
  </si>
  <si>
    <t>Est. Quantity</t>
  </si>
  <si>
    <t>Est. Quantity or Percent Damaged</t>
  </si>
  <si>
    <t>Est. Revenue or Apprised Donation Value</t>
  </si>
  <si>
    <t>Est. Skilled/Unskilled Labor Cost</t>
  </si>
  <si>
    <t>Est. Quantity for Disposal</t>
  </si>
  <si>
    <t>Est. Cost of Handling and Transporting including container rental</t>
  </si>
  <si>
    <t>Building Material Quantity, Cost, Revenue or Value Calculation Worksheet</t>
  </si>
  <si>
    <t xml:space="preserve">Area or Component </t>
  </si>
  <si>
    <t xml:space="preserve">Units </t>
  </si>
  <si>
    <t>Est. Cost of Handling and Transporting</t>
  </si>
  <si>
    <t>Interior</t>
  </si>
  <si>
    <t>Exterior</t>
  </si>
  <si>
    <t>Roof</t>
  </si>
  <si>
    <t>Other</t>
  </si>
  <si>
    <t>board feet</t>
  </si>
  <si>
    <t>cubic feet</t>
  </si>
  <si>
    <t>cubic yard</t>
  </si>
  <si>
    <t>each</t>
  </si>
  <si>
    <t>feet</t>
  </si>
  <si>
    <t>linear feet</t>
  </si>
  <si>
    <t>pound</t>
  </si>
  <si>
    <t>ton</t>
  </si>
  <si>
    <t>TOTALS</t>
  </si>
  <si>
    <t>other</t>
  </si>
  <si>
    <t>Estimating the Potential Building Deconstruction Project Cost: Example Building</t>
  </si>
  <si>
    <t>Estimating the Potential Building Deconstruction Project Benefit (Cost Savings): Example Building</t>
  </si>
  <si>
    <t>Pueblo of Zuni</t>
  </si>
  <si>
    <t>Bill Smith</t>
  </si>
  <si>
    <t>Lot 50</t>
  </si>
  <si>
    <t>1203B State HWY. 53, NM 87327</t>
  </si>
  <si>
    <t>Lot 110</t>
  </si>
  <si>
    <t>409 South 2nd Street, NM 87301</t>
  </si>
  <si>
    <t>Sara Jones</t>
  </si>
  <si>
    <t xml:space="preserve">*Labor rate based on a total of 725 hours  including 291 hours for building disassembly and 434 hours for material processing, and 181.25 (25%) skilled labor hours @ $15 per hour and 543.75 (75%) unskilled labor @ $11.00 per hour.  </t>
  </si>
  <si>
    <t>****Recycled value based on 4,700 pounds of steel @ $7.00 per 100 pounds</t>
  </si>
  <si>
    <r>
      <t>Est. Avoided Material Disposal and Transportation Cost with Deconstruction (</t>
    </r>
    <r>
      <rPr>
        <b/>
        <i/>
        <sz val="10"/>
        <color theme="0"/>
        <rFont val="Arial Narrow"/>
        <family val="2"/>
      </rPr>
      <t>equal to the cost for disposal of recoverable materials</t>
    </r>
    <r>
      <rPr>
        <b/>
        <sz val="10"/>
        <color theme="0"/>
        <rFont val="Arial Narrow"/>
        <family val="2"/>
      </rPr>
      <t>)*****</t>
    </r>
  </si>
  <si>
    <t xml:space="preserve">***Assumes 57 tons or 45% of the 102 tons of recovered materials were self transported to recylcing markets within a 100 mile ranage  ($350 dollars per day to rent/operate truck for  three days + 48 unskilled labor hours @11.00 per hour). </t>
  </si>
  <si>
    <t xml:space="preserve">**Disposal cost based on a C&amp;D tipping fee of $15.00 X 49 tons + a hazardous materials tipping fee of $40.00 x 20 tons/transportation cost based on self-haul option ($300 per day to rent/operate truck  for a total of 3 days + 24 unskilled labor hours@$11.00 per hour). </t>
  </si>
  <si>
    <t xml:space="preserve">*****Disposal cost based on a C&amp;D tipping fee of $15.00 X 57 tons/transportation cost based on self-haul option ($300 per day to rent/operate truck  for a total of 3 days + 24 unskilled labor hours@$11.00 per hour). </t>
  </si>
  <si>
    <t>The following example compares a composite of full-house deconstruction projects with a typical “smash and dash” demolition and estimates the cost of deconstruction at  $3,054 or 23 percent greater than traditional demolition. The composite assumes a 2,000 square-foot house, composition roofing,  masonary exterior walls, drywall, raised foundation, single-pane wood windows,  tongue and groove hardwood floors, and steel or other metals. A  80 percent material recovery rate was expected, but only a 45 percent material recovery rate was realized due to the poor condition of the recoverable materials (e.g., water damage, asbestos, lead-based paint, etc.).  The example also assumes 100 perecent of  the recovered materials were recycled. The numbers shown in this example will vary depending upon the location, age, style, the type of construction and materials used, the condition of the materials, market value for recoverable materials, landfill rates, labor rates, environmental and permit factors, and other factors.</t>
  </si>
  <si>
    <t xml:space="preserve">The following example compares a composite of full-house deconstruction projects with a typical “smash and dash” demolition and estimates the benefit or cost savings at $3,465 or 50 percent. The composite assumes a 2,000 square-foot house, composition roofing,  masonary exterior  walls, drywall, raised foundation, single-pane wood windows,  tongue and groove hardwood floors, and steel or other metals. This example assumes a 80 percent material recovery rate. The numbers shown in this example will vary depending upon the location, age, style, the type of construction and materials used, the condition of the materials, market value for recoverable materials, landfill rates, labor rates, environmental and permit factors, and other factors.
</t>
  </si>
  <si>
    <t>City of Gallup</t>
  </si>
  <si>
    <r>
      <rPr>
        <vertAlign val="superscript"/>
        <sz val="8"/>
        <color theme="1"/>
        <rFont val="Arial Narrow"/>
        <family val="2"/>
      </rPr>
      <t>1</t>
    </r>
    <r>
      <rPr>
        <sz val="8"/>
        <color theme="1"/>
        <rFont val="Arial Narrow"/>
        <family val="2"/>
      </rPr>
      <t xml:space="preserve">Labor rate based on a total of 725 hours  including 434  hours for building disassembly and 291 hours for material processing, and 181.25 (25%) skilled labor hours @ $15 per hour and 543.75 (75%) unskilled labor @ $11.00 per hour. </t>
    </r>
  </si>
  <si>
    <r>
      <rPr>
        <vertAlign val="superscript"/>
        <sz val="9"/>
        <color theme="1"/>
        <rFont val="Arial Narrow"/>
        <family val="2"/>
      </rPr>
      <t>2</t>
    </r>
    <r>
      <rPr>
        <sz val="9"/>
        <color theme="1"/>
        <rFont val="Arial Narrow"/>
        <family val="2"/>
      </rPr>
      <t xml:space="preserve">Disposal cost based on a tipping fee of $25.00 X 24 tons/transportation cost based on self-haul option ($300 per day to rent/operate truck  for a total of 2 days + 16 unskilled labor hours@$11.00 per hour). </t>
    </r>
  </si>
  <si>
    <r>
      <rPr>
        <vertAlign val="superscript"/>
        <sz val="9"/>
        <color theme="1"/>
        <rFont val="Arial Narrow"/>
        <family val="2"/>
      </rPr>
      <t>3</t>
    </r>
    <r>
      <rPr>
        <sz val="9"/>
        <color theme="1"/>
        <rFont val="Arial Narrow"/>
        <family val="2"/>
      </rPr>
      <t xml:space="preserve">Assumes 40.8 tons or  40% of the 102 tons of recovered materials were self transported to reuse or recylcing markets within a 50 mile ranage  ($300 dollars per day to rent/operate truck for three days + 48 unskilled labor hours @11.00 per hour). Assumes 61.2 tons or 60% of the 102 tons of recovered materials were reused onsite or in local construction projects. </t>
    </r>
  </si>
  <si>
    <r>
      <rPr>
        <vertAlign val="superscript"/>
        <sz val="9"/>
        <color theme="1"/>
        <rFont val="Arial Narrow"/>
        <family val="2"/>
      </rPr>
      <t>4</t>
    </r>
    <r>
      <rPr>
        <sz val="9"/>
        <color theme="1"/>
        <rFont val="Arial Narrow"/>
        <family val="2"/>
      </rPr>
      <t>Value based on 3000 board feet of lumber recovered @ $0.60 per board feet for reuse in local construction projects</t>
    </r>
  </si>
  <si>
    <r>
      <rPr>
        <vertAlign val="superscript"/>
        <sz val="9"/>
        <color theme="1"/>
        <rFont val="Arial Narrow"/>
        <family val="2"/>
      </rPr>
      <t>5</t>
    </r>
    <r>
      <rPr>
        <sz val="9"/>
        <color theme="1"/>
        <rFont val="Arial Narrow"/>
        <family val="2"/>
      </rPr>
      <t>Donation value based on appraised value of total materials to be salvaged (lumber, cabinets, plumbing and electrical fixtures, doors, windows, etc.). Assuming a combined federal and state tax bracket of 35% and an approximate appraisal-estimate average of $7,000 the after-tax cash value is $35,000.</t>
    </r>
  </si>
  <si>
    <r>
      <rPr>
        <vertAlign val="superscript"/>
        <sz val="9"/>
        <color theme="1"/>
        <rFont val="Arial Narrow"/>
        <family val="2"/>
      </rPr>
      <t>6</t>
    </r>
    <r>
      <rPr>
        <sz val="9"/>
        <color theme="1"/>
        <rFont val="Arial Narrow"/>
        <family val="2"/>
      </rPr>
      <t>Recycled value based on 4,700 pounds of steel @ $7.00 per 100 pounds</t>
    </r>
  </si>
  <si>
    <r>
      <rPr>
        <vertAlign val="superscript"/>
        <sz val="9"/>
        <color theme="1"/>
        <rFont val="Arial Narrow"/>
        <family val="2"/>
      </rPr>
      <t>7</t>
    </r>
    <r>
      <rPr>
        <sz val="9"/>
        <color theme="1"/>
        <rFont val="Arial Narrow"/>
        <family val="2"/>
      </rPr>
      <t xml:space="preserve">Disposal cost based on a tipping fee of $25.00 X 102 tons + transportation cost based on self-haul option ($300 per day to rent/operate truck  for a total of 3 days + 24 unskilled labor hours@$11.00 per hour). </t>
    </r>
  </si>
  <si>
    <r>
      <t>Est. Building Disassembly/Material Processing Labor Costs</t>
    </r>
    <r>
      <rPr>
        <b/>
        <vertAlign val="superscript"/>
        <sz val="10"/>
        <color theme="0"/>
        <rFont val="Arial Narrow"/>
        <family val="2"/>
      </rPr>
      <t>1</t>
    </r>
  </si>
  <si>
    <r>
      <t xml:space="preserve">Est. Material Disposal and Transportation Costs </t>
    </r>
    <r>
      <rPr>
        <b/>
        <i/>
        <sz val="10"/>
        <color theme="0"/>
        <rFont val="Arial Narrow"/>
        <family val="2"/>
      </rPr>
      <t>with</t>
    </r>
    <r>
      <rPr>
        <b/>
        <sz val="10"/>
        <color theme="0"/>
        <rFont val="Arial Narrow"/>
        <family val="2"/>
      </rPr>
      <t xml:space="preserve"> Deconstruction</t>
    </r>
    <r>
      <rPr>
        <b/>
        <vertAlign val="superscript"/>
        <sz val="10"/>
        <color theme="0"/>
        <rFont val="Arial Narrow"/>
        <family val="2"/>
      </rPr>
      <t>2</t>
    </r>
  </si>
  <si>
    <r>
      <t>Est. Transportation Cost to Material Reuse or Recycling Markets</t>
    </r>
    <r>
      <rPr>
        <b/>
        <vertAlign val="superscript"/>
        <sz val="10"/>
        <color theme="0"/>
        <rFont val="Arial Narrow"/>
        <family val="2"/>
      </rPr>
      <t>3</t>
    </r>
  </si>
  <si>
    <r>
      <t>Est. Material Reuse Value (Resale and Direct Reuse Local Construction Projects)</t>
    </r>
    <r>
      <rPr>
        <b/>
        <vertAlign val="superscript"/>
        <sz val="10"/>
        <color theme="0"/>
        <rFont val="Arial Narrow"/>
        <family val="2"/>
      </rPr>
      <t>4</t>
    </r>
  </si>
  <si>
    <r>
      <t>Est. Material Reuse Donation Value</t>
    </r>
    <r>
      <rPr>
        <b/>
        <vertAlign val="superscript"/>
        <sz val="10"/>
        <color theme="0"/>
        <rFont val="Arial Narrow"/>
        <family val="2"/>
      </rPr>
      <t>5</t>
    </r>
  </si>
  <si>
    <r>
      <t>Est. Material Recycling Value</t>
    </r>
    <r>
      <rPr>
        <b/>
        <vertAlign val="superscript"/>
        <sz val="10"/>
        <color theme="0"/>
        <rFont val="Arial Narrow"/>
        <family val="2"/>
      </rPr>
      <t>6</t>
    </r>
  </si>
  <si>
    <r>
      <t>Est. Avoided Material Disposal and Transportation Cost with Deconstruction (</t>
    </r>
    <r>
      <rPr>
        <b/>
        <i/>
        <sz val="10"/>
        <color theme="0"/>
        <rFont val="Arial Narrow"/>
        <family val="2"/>
      </rPr>
      <t>equal to the cost for disposal of recoverable materials</t>
    </r>
    <r>
      <rPr>
        <b/>
        <sz val="10"/>
        <color theme="0"/>
        <rFont val="Arial Narrow"/>
        <family val="2"/>
      </rPr>
      <t>)</t>
    </r>
    <r>
      <rPr>
        <b/>
        <vertAlign val="superscript"/>
        <sz val="10"/>
        <color theme="0"/>
        <rFont val="Arial Narrow"/>
        <family val="2"/>
      </rPr>
      <t>7</t>
    </r>
  </si>
  <si>
    <r>
      <t xml:space="preserve">Deconstruction coupled with aggressive construction and demolition materials recycling are producing cost-savings for projects across the U.S.  Anywhere that disposal fees start to exceed $75.00 per ton-deconstruction combined with aggressive material recycling may provide a clear economic advantage over traditional demolition and disposal. The threshold at which deconstruction with material processing becomes a better economic option than traditional demolition and disposal will be largely determined by: the value of the recovered materials, the cost of disposal, transportation costs, and whether the value (revenue or an avoided cost) produced by deconstruction can offset the added labor costs for material recovery for reuse and recycling. The </t>
    </r>
    <r>
      <rPr>
        <b/>
        <sz val="11"/>
        <color theme="1"/>
        <rFont val="Calibri"/>
        <family val="2"/>
        <scheme val="minor"/>
      </rPr>
      <t>Building Material Reuse and Recycling Estimating Tool</t>
    </r>
    <r>
      <rPr>
        <sz val="11"/>
        <color theme="1"/>
        <rFont val="Calibri"/>
        <family val="2"/>
        <scheme val="minor"/>
      </rPr>
      <t xml:space="preserve"> (Estimating Tool) provides a means for tribes and rural communities to evaluate these costs factors and determine the potential cost or benefit for a single site or multiple sites targeted for deconstruction.  
</t>
    </r>
  </si>
  <si>
    <r>
      <t xml:space="preserve">The </t>
    </r>
    <r>
      <rPr>
        <b/>
        <sz val="11"/>
        <color theme="1"/>
        <rFont val="Calibri"/>
        <family val="2"/>
        <scheme val="minor"/>
      </rPr>
      <t xml:space="preserve">Building Material Reuse and Recycling Estimating Tool </t>
    </r>
    <r>
      <rPr>
        <sz val="11"/>
        <color theme="1"/>
        <rFont val="Calibri"/>
        <family val="2"/>
        <scheme val="minor"/>
      </rPr>
      <t xml:space="preserve">(Estimating Tool) is designed to be used in conjunction with the </t>
    </r>
    <r>
      <rPr>
        <i/>
        <sz val="11"/>
        <color theme="1"/>
        <rFont val="Calibri"/>
        <family val="2"/>
        <scheme val="minor"/>
      </rPr>
      <t xml:space="preserve">Checklist for Assessing the Feasibility of Building Deconstruction for Tribes and Rural Communities </t>
    </r>
    <r>
      <rPr>
        <sz val="11"/>
        <color theme="1"/>
        <rFont val="Calibri"/>
        <family val="2"/>
        <scheme val="minor"/>
      </rPr>
      <t xml:space="preserve">developed by EPA’s Office of Brownfields and Land Revitalization (OBLR). The checklist provides the means to </t>
    </r>
    <r>
      <rPr>
        <u/>
        <sz val="11"/>
        <color theme="1"/>
        <rFont val="Calibri"/>
        <family val="2"/>
        <scheme val="minor"/>
      </rPr>
      <t xml:space="preserve">collect </t>
    </r>
    <r>
      <rPr>
        <sz val="11"/>
        <color theme="1"/>
        <rFont val="Calibri"/>
        <family val="2"/>
        <scheme val="minor"/>
      </rPr>
      <t xml:space="preserve">the information to enter in the </t>
    </r>
    <r>
      <rPr>
        <b/>
        <sz val="11"/>
        <color theme="1"/>
        <rFont val="Calibri"/>
        <family val="2"/>
        <scheme val="minor"/>
      </rPr>
      <t>Estimating Tool</t>
    </r>
    <r>
      <rPr>
        <sz val="11"/>
        <color theme="1"/>
        <rFont val="Calibri"/>
        <family val="2"/>
        <scheme val="minor"/>
      </rPr>
      <t xml:space="preserve">.  </t>
    </r>
  </si>
  <si>
    <r>
      <t xml:space="preserve">The </t>
    </r>
    <r>
      <rPr>
        <b/>
        <sz val="11"/>
        <color theme="1"/>
        <rFont val="Calibri"/>
        <family val="2"/>
        <scheme val="minor"/>
      </rPr>
      <t xml:space="preserve">Estimating Tool </t>
    </r>
    <r>
      <rPr>
        <sz val="11"/>
        <color theme="1"/>
        <rFont val="Calibri"/>
        <family val="2"/>
        <scheme val="minor"/>
      </rPr>
      <t xml:space="preserve">is used to guide tribes and rural communities through a five-step process to determine the potential cost or benefit of building deconstruction and material recovery vs. traditional building demolition and material disposal:  </t>
    </r>
  </si>
  <si>
    <r>
      <t xml:space="preserve">The </t>
    </r>
    <r>
      <rPr>
        <b/>
        <sz val="11"/>
        <color theme="1"/>
        <rFont val="Calibri"/>
        <family val="2"/>
        <scheme val="minor"/>
      </rPr>
      <t>Estimating Tool</t>
    </r>
    <r>
      <rPr>
        <sz val="11"/>
        <color theme="1"/>
        <rFont val="Calibri"/>
        <family val="2"/>
        <scheme val="minor"/>
      </rPr>
      <t xml:space="preserve"> can be used to determine the cost or benefit of deconstruction and material recovery for up to five buildings.  After entering the information for steps 1-4 for each building, the cost or benefits is automatically calculated.  If the estimated deconstruction and material recovery costs are equal to or less than the cost without deconstruction and material recovery, the benefit or cost saving is displayed.  If the deconstruction and material recovery costs are greater than the estimated cost without deconstruction and material recovery, the cost is displayed.  The summary of cost or benefit per building and for all buildings will automatically be displayed in tabular format and graphed under the Summary Tab.  </t>
    </r>
  </si>
  <si>
    <t>Aggregated Data Preparation</t>
  </si>
  <si>
    <t>http://www.epa.gov/epawaste/conserve/smm/wastewise/pubs/conversions.pdf</t>
  </si>
  <si>
    <t>http://www.calrecycle.ca.gov/LGCentral/Library/DSG/ICandD.htm</t>
  </si>
  <si>
    <t>http://www.calrecycle.ca.gov/LGCentral/Library/DSG/IFurnit.htm</t>
  </si>
  <si>
    <t>For step by step instructions on how to use the Estimating Tool, please see the Instructions Tab.  For assistance converting units of measure for the building materials to tons and aggregating material quantities, costs and benefits, please see Appendix A (see Building Material Quantity, Cost, Revenue or Value Calculation Worksheet) and Appendix B (see standard conversion factors by weight for common building materials). For deconstruction project examples, please see Appendix C. For general information about the</t>
  </si>
  <si>
    <t xml:space="preserve">Building Material Reuse and Recycling Estimating Tool, please email Karen Peycke, EPA Region 6 at: </t>
  </si>
  <si>
    <t xml:space="preserve">peycke.karen@epa.gov </t>
  </si>
  <si>
    <r>
      <t xml:space="preserve">Prior to using the </t>
    </r>
    <r>
      <rPr>
        <b/>
        <sz val="11"/>
        <color theme="1"/>
        <rFont val="Calibri"/>
        <family val="2"/>
        <scheme val="minor"/>
      </rPr>
      <t>Estimating Tool</t>
    </r>
    <r>
      <rPr>
        <sz val="11"/>
        <color theme="1"/>
        <rFont val="Calibri"/>
        <family val="2"/>
        <scheme val="minor"/>
      </rPr>
      <t xml:space="preserve">, the various units of measure for the building materials (e.g., board feet, cubic feet, square feet each, pounds) must be converted to tons; and the estimated quantities (tons) aggregated for recovery (reuse and  recycling) and disposal.  (See Appendix B for a table of standard conversion factors by weight for common building materials). Users can also contact local reuse and recycling vendors to determine appropriate quantity conversion factors and units to use in calculations. The associated costs (e.g., labor, disposal/transportation, transportation to reuse and recycling markets and disposal facilities, traditional demolition) and potential benefits (revenue and/or avoided costs) must be carefully estimated and aggregated.  Users should contact waste management departments or vendors to determine appropriate quantity conversion factors and units to use in disposal cost calculations. Reuse and recycling vendors should be able to provide assistance with determining the estimated value of reusable materials* (e.g., material reuse stores such as Habitat ReStores), and value of recyclable materials such as metals as well as any fees and other specific conditions for accepting reuse or recyclable materials. Please refer to the appropriate calculations in the Checklist for assistance with estimating the total above-mentioned costs.  For help aggregated the total material quantities, costs and benefits, please see the </t>
    </r>
    <r>
      <rPr>
        <b/>
        <sz val="11"/>
        <color theme="1"/>
        <rFont val="Calibri"/>
        <family val="2"/>
        <scheme val="minor"/>
      </rPr>
      <t>Building Material Quantity, Cost, Revenue or Value Calculation Worksheet</t>
    </r>
    <r>
      <rPr>
        <sz val="11"/>
        <color theme="1"/>
        <rFont val="Calibri"/>
        <family val="2"/>
        <scheme val="minor"/>
      </rPr>
      <t xml:space="preserve"> provided in Appendix A. 
</t>
    </r>
    <r>
      <rPr>
        <i/>
        <sz val="11"/>
        <color theme="1"/>
        <rFont val="Calibri"/>
        <family val="2"/>
        <scheme val="minor"/>
      </rPr>
      <t xml:space="preserve">*Note that a general rule of thumb is that used material values are 25-50% of the price of new materials.  However, for the most accurate estimations of value, it is recommended that you contact used building materials wholesale or retail venders to obtain value estimates.  Regarding donation values, any in-kind donation (that is, anything other than money) valued at $500 or greater requires the donor or the donor’s professional tax preparer, to </t>
    </r>
  </si>
  <si>
    <t>complete IRS Form 8283. Go to http://www.irs.gov and review Form 8283.   Also, the amount of charitable donations that you may claim in a given year may be limited, unused charitable donations can be carried forward to future years for five years.</t>
  </si>
  <si>
    <t xml:space="preserve">http://www.irs.gov </t>
  </si>
  <si>
    <t>and review Form 8283.   Also, the amount of charitable</t>
  </si>
  <si>
    <t xml:space="preserve">donations that you may claim in a given year may be limited, unused charitable donations can be carried forward </t>
  </si>
  <si>
    <t>to future years for five years.</t>
  </si>
</sst>
</file>

<file path=xl/styles.xml><?xml version="1.0" encoding="utf-8"?>
<styleSheet xmlns="http://schemas.openxmlformats.org/spreadsheetml/2006/main">
  <numFmts count="4">
    <numFmt numFmtId="44" formatCode="_(&quot;$&quot;* #,##0.00_);_(&quot;$&quot;* \(#,##0.00\);_(&quot;$&quot;* &quot;-&quot;??_);_(@_)"/>
    <numFmt numFmtId="164" formatCode="&quot;$&quot;#,##0"/>
    <numFmt numFmtId="165" formatCode="mm/dd/yy;@"/>
    <numFmt numFmtId="166" formatCode="&quot;$&quot;#,##0.00"/>
  </numFmts>
  <fonts count="54">
    <font>
      <sz val="11"/>
      <color theme="1"/>
      <name val="Calibri"/>
      <family val="2"/>
      <scheme val="minor"/>
    </font>
    <font>
      <sz val="10"/>
      <color theme="1"/>
      <name val="Arial Narrow"/>
      <family val="2"/>
    </font>
    <font>
      <b/>
      <sz val="10"/>
      <color theme="1"/>
      <name val="Arial Narrow"/>
      <family val="2"/>
    </font>
    <font>
      <b/>
      <sz val="10"/>
      <color theme="0"/>
      <name val="Arial Narrow"/>
      <family val="2"/>
    </font>
    <font>
      <b/>
      <sz val="11"/>
      <color theme="0"/>
      <name val="Arial Narrow"/>
      <family val="2"/>
    </font>
    <font>
      <sz val="11"/>
      <color rgb="FF3F3F76"/>
      <name val="Calibri"/>
      <family val="2"/>
      <scheme val="minor"/>
    </font>
    <font>
      <sz val="12"/>
      <name val="Arial Narrow"/>
      <family val="2"/>
    </font>
    <font>
      <sz val="11"/>
      <name val="Arial Narrow"/>
      <family val="2"/>
    </font>
    <font>
      <sz val="10"/>
      <name val="Arial Narrow"/>
      <family val="2"/>
    </font>
    <font>
      <b/>
      <sz val="10"/>
      <name val="Arial Narrow"/>
      <family val="2"/>
    </font>
    <font>
      <b/>
      <i/>
      <sz val="10"/>
      <color theme="0"/>
      <name val="Arial Narrow"/>
      <family val="2"/>
    </font>
    <font>
      <sz val="11"/>
      <color theme="0"/>
      <name val="Calibri"/>
      <family val="2"/>
      <scheme val="minor"/>
    </font>
    <font>
      <b/>
      <sz val="14"/>
      <color theme="0"/>
      <name val="Arial Narrow"/>
      <family val="2"/>
    </font>
    <font>
      <sz val="8"/>
      <color indexed="9"/>
      <name val="Arial"/>
      <family val="2"/>
    </font>
    <font>
      <sz val="14"/>
      <color indexed="9"/>
      <name val="Arial"/>
      <family val="2"/>
    </font>
    <font>
      <sz val="16"/>
      <color indexed="9"/>
      <name val="Arial"/>
      <family val="2"/>
    </font>
    <font>
      <b/>
      <sz val="16"/>
      <color indexed="9"/>
      <name val="Arial"/>
      <family val="2"/>
    </font>
    <font>
      <b/>
      <sz val="14"/>
      <color indexed="9"/>
      <name val="Arial"/>
      <family val="2"/>
    </font>
    <font>
      <b/>
      <sz val="8"/>
      <color indexed="9"/>
      <name val="Arial"/>
      <family val="2"/>
    </font>
    <font>
      <sz val="8"/>
      <color indexed="41"/>
      <name val="Arial"/>
      <family val="2"/>
    </font>
    <font>
      <b/>
      <i/>
      <sz val="14"/>
      <color theme="0"/>
      <name val="Arial Narrow"/>
      <family val="2"/>
    </font>
    <font>
      <sz val="11"/>
      <color theme="1"/>
      <name val="Arial Narrow"/>
      <family val="2"/>
    </font>
    <font>
      <b/>
      <sz val="11"/>
      <name val="Arial Narrow"/>
      <family val="2"/>
    </font>
    <font>
      <b/>
      <sz val="10"/>
      <name val="Arial"/>
      <family val="2"/>
    </font>
    <font>
      <b/>
      <sz val="10"/>
      <color theme="0"/>
      <name val="Arial"/>
      <family val="2"/>
    </font>
    <font>
      <b/>
      <sz val="12"/>
      <color theme="0"/>
      <name val="Arial"/>
      <family val="2"/>
    </font>
    <font>
      <sz val="10"/>
      <color theme="1"/>
      <name val="Arial "/>
    </font>
    <font>
      <b/>
      <sz val="10"/>
      <color theme="1"/>
      <name val="Arial "/>
    </font>
    <font>
      <b/>
      <i/>
      <sz val="10"/>
      <color theme="1"/>
      <name val="Arial "/>
    </font>
    <font>
      <sz val="10"/>
      <color theme="1"/>
      <name val="Arial"/>
      <family val="2"/>
    </font>
    <font>
      <b/>
      <sz val="10"/>
      <color rgb="FFFF0000"/>
      <name val="Arial "/>
    </font>
    <font>
      <b/>
      <sz val="12"/>
      <name val="Arial"/>
      <family val="2"/>
    </font>
    <font>
      <sz val="11"/>
      <color theme="1"/>
      <name val="Calibri"/>
      <family val="2"/>
      <scheme val="minor"/>
    </font>
    <font>
      <b/>
      <sz val="11"/>
      <color theme="1"/>
      <name val="Calibri"/>
      <family val="2"/>
      <scheme val="minor"/>
    </font>
    <font>
      <i/>
      <sz val="11"/>
      <color theme="1"/>
      <name val="Calibri"/>
      <family val="2"/>
      <scheme val="minor"/>
    </font>
    <font>
      <u/>
      <sz val="11"/>
      <color theme="1"/>
      <name val="Calibri"/>
      <family val="2"/>
      <scheme val="minor"/>
    </font>
    <font>
      <i/>
      <sz val="10"/>
      <color theme="1"/>
      <name val="Arial "/>
    </font>
    <font>
      <b/>
      <sz val="11"/>
      <color theme="1"/>
      <name val="Arial Narrow"/>
      <family val="2"/>
    </font>
    <font>
      <b/>
      <sz val="11"/>
      <color theme="1"/>
      <name val="Arial"/>
      <family val="2"/>
    </font>
    <font>
      <sz val="11"/>
      <color theme="1"/>
      <name val="Wingdings"/>
      <charset val="2"/>
    </font>
    <font>
      <sz val="7"/>
      <color theme="1"/>
      <name val="Times New Roman"/>
      <family val="1"/>
    </font>
    <font>
      <sz val="11"/>
      <color rgb="FF0000FF"/>
      <name val="Arial Narrow"/>
      <family val="2"/>
    </font>
    <font>
      <b/>
      <sz val="14"/>
      <name val="Arial"/>
      <family val="2"/>
    </font>
    <font>
      <b/>
      <vertAlign val="superscript"/>
      <sz val="14"/>
      <name val="Arial"/>
      <family val="2"/>
    </font>
    <font>
      <u/>
      <sz val="11"/>
      <color theme="10"/>
      <name val="Calibri"/>
      <family val="2"/>
      <scheme val="minor"/>
    </font>
    <font>
      <sz val="10"/>
      <name val="Arial"/>
      <family val="2"/>
    </font>
    <font>
      <sz val="12"/>
      <color theme="1"/>
      <name val="Arial Narrow"/>
      <family val="2"/>
    </font>
    <font>
      <sz val="9"/>
      <color theme="1"/>
      <name val="Arial Narrow"/>
      <family val="2"/>
    </font>
    <font>
      <b/>
      <sz val="8"/>
      <name val="Arial"/>
      <family val="2"/>
    </font>
    <font>
      <sz val="8"/>
      <color theme="1"/>
      <name val="Arial Narrow"/>
      <family val="2"/>
    </font>
    <font>
      <vertAlign val="superscript"/>
      <sz val="8"/>
      <color theme="1"/>
      <name val="Arial Narrow"/>
      <family val="2"/>
    </font>
    <font>
      <vertAlign val="superscript"/>
      <sz val="9"/>
      <color theme="1"/>
      <name val="Arial Narrow"/>
      <family val="2"/>
    </font>
    <font>
      <b/>
      <vertAlign val="superscript"/>
      <sz val="10"/>
      <color theme="0"/>
      <name val="Arial Narrow"/>
      <family val="2"/>
    </font>
    <font>
      <i/>
      <u/>
      <sz val="11"/>
      <color theme="10"/>
      <name val="Calibri"/>
      <family val="2"/>
      <scheme val="minor"/>
    </font>
  </fonts>
  <fills count="15">
    <fill>
      <patternFill patternType="none"/>
    </fill>
    <fill>
      <patternFill patternType="gray125"/>
    </fill>
    <fill>
      <patternFill patternType="solid">
        <fgColor rgb="FFFFCC99"/>
      </patternFill>
    </fill>
    <fill>
      <patternFill patternType="solid">
        <fgColor theme="0" tint="-0.34998626667073579"/>
        <bgColor indexed="64"/>
      </patternFill>
    </fill>
    <fill>
      <patternFill patternType="solid">
        <fgColor theme="3"/>
        <bgColor indexed="64"/>
      </patternFill>
    </fill>
    <fill>
      <patternFill patternType="solid">
        <fgColor theme="0"/>
        <bgColor indexed="64"/>
      </patternFill>
    </fill>
    <fill>
      <patternFill patternType="solid">
        <fgColor theme="1"/>
        <bgColor indexed="64"/>
      </patternFill>
    </fill>
    <fill>
      <patternFill patternType="solid">
        <fgColor rgb="FFFF0000"/>
        <bgColor indexed="64"/>
      </patternFill>
    </fill>
    <fill>
      <patternFill patternType="solid">
        <fgColor rgb="FF1F497D"/>
        <bgColor indexed="64"/>
      </patternFill>
    </fill>
    <fill>
      <patternFill patternType="solid">
        <fgColor rgb="FF9BBB59"/>
        <bgColor indexed="64"/>
      </patternFill>
    </fill>
    <fill>
      <patternFill patternType="solid">
        <fgColor rgb="FFCFDEB0"/>
        <bgColor indexed="64"/>
      </patternFill>
    </fill>
    <fill>
      <patternFill patternType="solid">
        <fgColor rgb="FFFFFF66"/>
        <bgColor indexed="64"/>
      </patternFill>
    </fill>
    <fill>
      <patternFill patternType="solid">
        <fgColor rgb="FFFFFF99"/>
        <bgColor indexed="64"/>
      </patternFill>
    </fill>
    <fill>
      <patternFill patternType="solid">
        <fgColor rgb="FF607731"/>
        <bgColor indexed="64"/>
      </patternFill>
    </fill>
    <fill>
      <patternFill patternType="solid">
        <fgColor theme="1" tint="0.34998626667073579"/>
        <bgColor indexed="64"/>
      </patternFill>
    </fill>
  </fills>
  <borders count="83">
    <border>
      <left/>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medium">
        <color indexed="64"/>
      </bottom>
      <diagonal/>
    </border>
    <border>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right/>
      <top style="thin">
        <color theme="0"/>
      </top>
      <bottom/>
      <diagonal/>
    </border>
    <border>
      <left/>
      <right/>
      <top style="thin">
        <color theme="0"/>
      </top>
      <bottom style="thin">
        <color theme="0"/>
      </bottom>
      <diagonal/>
    </border>
    <border>
      <left/>
      <right/>
      <top/>
      <bottom style="medium">
        <color theme="0"/>
      </bottom>
      <diagonal/>
    </border>
    <border>
      <left/>
      <right/>
      <top style="thin">
        <color theme="0"/>
      </top>
      <bottom style="medium">
        <color theme="0"/>
      </bottom>
      <diagonal/>
    </border>
    <border>
      <left/>
      <right/>
      <top style="medium">
        <color theme="0"/>
      </top>
      <bottom style="medium">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right style="medium">
        <color indexed="64"/>
      </right>
      <top style="thin">
        <color theme="0"/>
      </top>
      <bottom/>
      <diagonal/>
    </border>
    <border>
      <left/>
      <right style="medium">
        <color indexed="64"/>
      </right>
      <top style="thin">
        <color theme="0"/>
      </top>
      <bottom style="thin">
        <color theme="0"/>
      </bottom>
      <diagonal/>
    </border>
    <border>
      <left/>
      <right style="medium">
        <color indexed="64"/>
      </right>
      <top style="thin">
        <color theme="0"/>
      </top>
      <bottom style="medium">
        <color theme="0"/>
      </bottom>
      <diagonal/>
    </border>
    <border>
      <left/>
      <right style="medium">
        <color indexed="64"/>
      </right>
      <top style="medium">
        <color theme="0"/>
      </top>
      <bottom style="medium">
        <color theme="0"/>
      </bottom>
      <diagonal/>
    </border>
    <border>
      <left style="medium">
        <color indexed="64"/>
      </left>
      <right/>
      <top/>
      <bottom style="medium">
        <color theme="0"/>
      </bottom>
      <diagonal/>
    </border>
    <border>
      <left style="medium">
        <color indexed="64"/>
      </left>
      <right/>
      <top style="medium">
        <color theme="0"/>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6">
    <xf numFmtId="0" fontId="0" fillId="0" borderId="0"/>
    <xf numFmtId="0" fontId="5" fillId="2" borderId="5" applyNumberFormat="0" applyAlignment="0" applyProtection="0"/>
    <xf numFmtId="9" fontId="32" fillId="0" borderId="0" applyFont="0" applyFill="0" applyBorder="0" applyAlignment="0" applyProtection="0"/>
    <xf numFmtId="0" fontId="44" fillId="0" borderId="0" applyNumberFormat="0" applyFill="0" applyBorder="0" applyAlignment="0" applyProtection="0"/>
    <xf numFmtId="0" fontId="45" fillId="0" borderId="0"/>
    <xf numFmtId="44" fontId="32" fillId="0" borderId="0" applyFont="0" applyFill="0" applyBorder="0" applyAlignment="0" applyProtection="0"/>
  </cellStyleXfs>
  <cellXfs count="418">
    <xf numFmtId="0" fontId="0" fillId="0" borderId="0" xfId="0"/>
    <xf numFmtId="0" fontId="13" fillId="8" borderId="0" xfId="0" applyFont="1" applyFill="1" applyProtection="1">
      <protection locked="0"/>
    </xf>
    <xf numFmtId="0" fontId="13" fillId="8" borderId="0" xfId="0" applyFont="1" applyFill="1" applyProtection="1"/>
    <xf numFmtId="0" fontId="13" fillId="9" borderId="0" xfId="0" applyFont="1" applyFill="1" applyProtection="1"/>
    <xf numFmtId="0" fontId="17" fillId="8" borderId="0" xfId="0" applyFont="1" applyFill="1" applyProtection="1"/>
    <xf numFmtId="0" fontId="18" fillId="8" borderId="0" xfId="0" applyFont="1" applyFill="1" applyProtection="1"/>
    <xf numFmtId="0" fontId="19" fillId="8" borderId="0" xfId="0" applyFont="1" applyFill="1" applyProtection="1"/>
    <xf numFmtId="22" fontId="19" fillId="8" borderId="0" xfId="0" applyNumberFormat="1" applyFont="1" applyFill="1" applyProtection="1"/>
    <xf numFmtId="0" fontId="13" fillId="10" borderId="0" xfId="0" applyFont="1" applyFill="1" applyProtection="1"/>
    <xf numFmtId="0" fontId="13" fillId="10" borderId="0" xfId="0" applyFont="1" applyFill="1" applyBorder="1" applyProtection="1"/>
    <xf numFmtId="0" fontId="0" fillId="0" borderId="0" xfId="0" applyProtection="1"/>
    <xf numFmtId="0" fontId="4" fillId="0" borderId="0" xfId="0" applyFont="1" applyFill="1" applyBorder="1" applyAlignment="1" applyProtection="1">
      <alignment horizontal="left"/>
    </xf>
    <xf numFmtId="0" fontId="3" fillId="4" borderId="27" xfId="0" applyFont="1" applyFill="1" applyBorder="1" applyAlignment="1" applyProtection="1">
      <alignment horizontal="center" vertical="center" wrapText="1"/>
    </xf>
    <xf numFmtId="0" fontId="3" fillId="4" borderId="28" xfId="0" applyFont="1" applyFill="1" applyBorder="1" applyAlignment="1" applyProtection="1">
      <alignment horizontal="center" vertical="center" wrapText="1"/>
    </xf>
    <xf numFmtId="0" fontId="3" fillId="4" borderId="29" xfId="0" applyFont="1" applyFill="1" applyBorder="1" applyAlignment="1" applyProtection="1">
      <alignment horizontal="center" vertical="center" wrapText="1"/>
    </xf>
    <xf numFmtId="0" fontId="8" fillId="10" borderId="12" xfId="0" applyFont="1" applyFill="1" applyBorder="1" applyProtection="1"/>
    <xf numFmtId="164" fontId="1" fillId="3" borderId="14" xfId="0" applyNumberFormat="1" applyFont="1" applyFill="1" applyBorder="1" applyProtection="1"/>
    <xf numFmtId="0" fontId="8" fillId="10" borderId="23" xfId="0" applyFont="1" applyFill="1" applyBorder="1" applyProtection="1"/>
    <xf numFmtId="164" fontId="1" fillId="3" borderId="32" xfId="0" applyNumberFormat="1" applyFont="1" applyFill="1" applyBorder="1" applyProtection="1"/>
    <xf numFmtId="164" fontId="1" fillId="3" borderId="24" xfId="0" applyNumberFormat="1" applyFont="1" applyFill="1" applyBorder="1" applyProtection="1"/>
    <xf numFmtId="0" fontId="3" fillId="4" borderId="31" xfId="0" applyFont="1" applyFill="1" applyBorder="1" applyAlignment="1" applyProtection="1">
      <alignment horizontal="right"/>
    </xf>
    <xf numFmtId="1" fontId="1" fillId="11" borderId="32" xfId="0" applyNumberFormat="1" applyFont="1" applyFill="1" applyBorder="1" applyAlignment="1" applyProtection="1">
      <alignment horizontal="center"/>
    </xf>
    <xf numFmtId="164" fontId="1" fillId="11" borderId="32" xfId="0" applyNumberFormat="1" applyFont="1" applyFill="1" applyBorder="1" applyAlignment="1" applyProtection="1">
      <alignment horizontal="center"/>
    </xf>
    <xf numFmtId="164" fontId="1" fillId="5" borderId="0" xfId="0" applyNumberFormat="1" applyFont="1" applyFill="1" applyBorder="1" applyProtection="1"/>
    <xf numFmtId="164" fontId="1" fillId="0" borderId="0" xfId="0" applyNumberFormat="1" applyFont="1" applyBorder="1" applyProtection="1"/>
    <xf numFmtId="0" fontId="3" fillId="4" borderId="19" xfId="0" applyFont="1" applyFill="1" applyBorder="1" applyAlignment="1" applyProtection="1">
      <alignment horizontal="center" vertical="top" wrapText="1"/>
    </xf>
    <xf numFmtId="0" fontId="3" fillId="4" borderId="11" xfId="0" applyFont="1" applyFill="1" applyBorder="1" applyAlignment="1" applyProtection="1">
      <alignment horizontal="center" vertical="top" wrapText="1"/>
    </xf>
    <xf numFmtId="0" fontId="3" fillId="4" borderId="13" xfId="0" applyFont="1" applyFill="1" applyBorder="1" applyAlignment="1" applyProtection="1">
      <alignment horizontal="center" vertical="top" wrapText="1"/>
    </xf>
    <xf numFmtId="0" fontId="0" fillId="5" borderId="0" xfId="0" applyFill="1" applyProtection="1"/>
    <xf numFmtId="164" fontId="8" fillId="11" borderId="23" xfId="0" applyNumberFormat="1" applyFont="1" applyFill="1" applyBorder="1" applyAlignment="1" applyProtection="1">
      <alignment horizontal="center"/>
    </xf>
    <xf numFmtId="164" fontId="8" fillId="11" borderId="24" xfId="0" applyNumberFormat="1" applyFont="1" applyFill="1" applyBorder="1" applyAlignment="1" applyProtection="1">
      <alignment horizontal="center"/>
    </xf>
    <xf numFmtId="164" fontId="9" fillId="11" borderId="25" xfId="0" applyNumberFormat="1" applyFont="1" applyFill="1" applyBorder="1" applyAlignment="1" applyProtection="1">
      <alignment horizontal="center"/>
    </xf>
    <xf numFmtId="0" fontId="0" fillId="0" borderId="0" xfId="0" applyBorder="1" applyProtection="1"/>
    <xf numFmtId="0" fontId="3" fillId="0" borderId="0" xfId="0" applyFont="1" applyFill="1" applyBorder="1" applyAlignment="1" applyProtection="1">
      <alignment horizontal="center" vertical="top" wrapText="1"/>
    </xf>
    <xf numFmtId="164" fontId="0" fillId="0" borderId="0" xfId="0" applyNumberFormat="1" applyProtection="1"/>
    <xf numFmtId="1" fontId="1" fillId="5" borderId="10" xfId="0" applyNumberFormat="1" applyFont="1" applyFill="1" applyBorder="1" applyAlignment="1" applyProtection="1">
      <alignment horizontal="center"/>
      <protection locked="0"/>
    </xf>
    <xf numFmtId="1" fontId="1" fillId="5" borderId="24" xfId="0" applyNumberFormat="1" applyFont="1" applyFill="1" applyBorder="1" applyAlignment="1" applyProtection="1">
      <alignment horizontal="center"/>
      <protection locked="0"/>
    </xf>
    <xf numFmtId="1" fontId="1" fillId="5" borderId="23" xfId="0" applyNumberFormat="1" applyFont="1" applyFill="1" applyBorder="1" applyAlignment="1" applyProtection="1">
      <alignment horizontal="center"/>
      <protection locked="0"/>
    </xf>
    <xf numFmtId="164" fontId="0" fillId="12" borderId="17" xfId="0" applyNumberFormat="1" applyFont="1" applyFill="1" applyBorder="1" applyAlignment="1">
      <alignment horizontal="center"/>
    </xf>
    <xf numFmtId="164" fontId="0" fillId="12" borderId="18" xfId="0" applyNumberFormat="1" applyFont="1" applyFill="1" applyBorder="1" applyAlignment="1">
      <alignment horizontal="center"/>
    </xf>
    <xf numFmtId="164" fontId="11" fillId="6" borderId="15" xfId="0" applyNumberFormat="1" applyFont="1" applyFill="1" applyBorder="1" applyAlignment="1">
      <alignment horizontal="center"/>
    </xf>
    <xf numFmtId="0" fontId="0" fillId="10" borderId="0" xfId="0" applyFill="1"/>
    <xf numFmtId="0" fontId="3" fillId="3" borderId="1" xfId="0" applyFont="1" applyFill="1" applyBorder="1" applyAlignment="1" applyProtection="1">
      <alignment horizontal="right"/>
    </xf>
    <xf numFmtId="1" fontId="1" fillId="3" borderId="0" xfId="0" applyNumberFormat="1" applyFont="1" applyFill="1" applyBorder="1" applyAlignment="1" applyProtection="1">
      <alignment horizontal="center"/>
    </xf>
    <xf numFmtId="164" fontId="1" fillId="3" borderId="0" xfId="0" applyNumberFormat="1" applyFont="1" applyFill="1" applyBorder="1" applyAlignment="1" applyProtection="1">
      <alignment horizontal="center"/>
    </xf>
    <xf numFmtId="164" fontId="8" fillId="3" borderId="0" xfId="0" applyNumberFormat="1" applyFont="1" applyFill="1" applyBorder="1" applyProtection="1"/>
    <xf numFmtId="164" fontId="8" fillId="3" borderId="2" xfId="0" applyNumberFormat="1" applyFont="1" applyFill="1" applyBorder="1" applyProtection="1"/>
    <xf numFmtId="1" fontId="1" fillId="3" borderId="1" xfId="0" applyNumberFormat="1" applyFont="1" applyFill="1" applyBorder="1" applyAlignment="1" applyProtection="1">
      <alignment horizontal="center"/>
    </xf>
    <xf numFmtId="164" fontId="1" fillId="3" borderId="0" xfId="0" applyNumberFormat="1" applyFont="1" applyFill="1" applyBorder="1" applyProtection="1"/>
    <xf numFmtId="164" fontId="2" fillId="3" borderId="2" xfId="0" applyNumberFormat="1" applyFont="1" applyFill="1" applyBorder="1" applyProtection="1"/>
    <xf numFmtId="0" fontId="0" fillId="3" borderId="0" xfId="0"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3" borderId="2" xfId="0" applyFill="1" applyBorder="1" applyProtection="1"/>
    <xf numFmtId="0" fontId="0" fillId="3" borderId="0" xfId="0" applyFill="1" applyBorder="1" applyProtection="1"/>
    <xf numFmtId="164" fontId="8" fillId="3" borderId="1" xfId="0" applyNumberFormat="1" applyFont="1" applyFill="1" applyBorder="1" applyProtection="1"/>
    <xf numFmtId="164" fontId="9" fillId="3" borderId="0" xfId="0" applyNumberFormat="1" applyFont="1" applyFill="1" applyBorder="1" applyProtection="1"/>
    <xf numFmtId="0" fontId="0" fillId="3" borderId="3" xfId="0" applyFill="1" applyBorder="1" applyProtection="1"/>
    <xf numFmtId="0" fontId="0" fillId="3" borderId="4" xfId="0" applyFill="1" applyBorder="1" applyProtection="1"/>
    <xf numFmtId="0" fontId="0" fillId="3" borderId="9" xfId="0" applyFill="1" applyBorder="1" applyProtection="1"/>
    <xf numFmtId="0" fontId="0" fillId="3" borderId="7" xfId="0" applyFill="1" applyBorder="1" applyProtection="1"/>
    <xf numFmtId="0" fontId="0" fillId="3" borderId="6" xfId="0" applyFont="1" applyFill="1" applyBorder="1" applyProtection="1"/>
    <xf numFmtId="0" fontId="0" fillId="3" borderId="8" xfId="0" applyFill="1" applyBorder="1" applyProtection="1"/>
    <xf numFmtId="0" fontId="22" fillId="3" borderId="1" xfId="0" applyFont="1" applyFill="1" applyBorder="1" applyAlignment="1" applyProtection="1">
      <alignment horizontal="right" wrapText="1"/>
    </xf>
    <xf numFmtId="0" fontId="22" fillId="3" borderId="1" xfId="0" applyFont="1" applyFill="1" applyBorder="1" applyAlignment="1" applyProtection="1">
      <alignment horizontal="right" vertical="top" wrapText="1"/>
    </xf>
    <xf numFmtId="0" fontId="3" fillId="4" borderId="27" xfId="0" applyFont="1" applyFill="1" applyBorder="1" applyAlignment="1" applyProtection="1">
      <alignment horizontal="center" vertical="top" wrapText="1"/>
    </xf>
    <xf numFmtId="0" fontId="3" fillId="4" borderId="28" xfId="0" applyFont="1" applyFill="1" applyBorder="1" applyAlignment="1" applyProtection="1">
      <alignment horizontal="center" vertical="top" wrapText="1"/>
    </xf>
    <xf numFmtId="0" fontId="3" fillId="4" borderId="29" xfId="0" applyFont="1" applyFill="1" applyBorder="1" applyAlignment="1" applyProtection="1">
      <alignment horizontal="center" vertical="top" wrapText="1"/>
    </xf>
    <xf numFmtId="0" fontId="3" fillId="4" borderId="38" xfId="0" applyFont="1" applyFill="1" applyBorder="1" applyAlignment="1" applyProtection="1">
      <alignment horizontal="center" vertical="top" wrapText="1"/>
    </xf>
    <xf numFmtId="0" fontId="3" fillId="4" borderId="36" xfId="0" applyFont="1" applyFill="1" applyBorder="1" applyAlignment="1" applyProtection="1">
      <alignment horizontal="center" vertical="top" wrapText="1"/>
    </xf>
    <xf numFmtId="0" fontId="4" fillId="13" borderId="3" xfId="0" applyFont="1" applyFill="1" applyBorder="1" applyAlignment="1" applyProtection="1">
      <alignment horizontal="left"/>
    </xf>
    <xf numFmtId="0" fontId="12" fillId="13" borderId="9" xfId="0" applyFont="1" applyFill="1" applyBorder="1" applyAlignment="1" applyProtection="1">
      <alignment horizontal="left" vertical="center"/>
    </xf>
    <xf numFmtId="0" fontId="3" fillId="13" borderId="1" xfId="0" applyFont="1" applyFill="1" applyBorder="1" applyAlignment="1"/>
    <xf numFmtId="0" fontId="3" fillId="13" borderId="43" xfId="0" applyFont="1" applyFill="1" applyBorder="1" applyAlignment="1"/>
    <xf numFmtId="164" fontId="11" fillId="7" borderId="44" xfId="0" applyNumberFormat="1" applyFont="1" applyFill="1" applyBorder="1" applyAlignment="1">
      <alignment horizontal="center"/>
    </xf>
    <xf numFmtId="164" fontId="11" fillId="7" borderId="42" xfId="0" applyNumberFormat="1" applyFont="1" applyFill="1" applyBorder="1" applyAlignment="1">
      <alignment horizontal="center"/>
    </xf>
    <xf numFmtId="0" fontId="3" fillId="13" borderId="45" xfId="0" applyFont="1" applyFill="1" applyBorder="1" applyAlignment="1"/>
    <xf numFmtId="0" fontId="3" fillId="14" borderId="15" xfId="0" applyFont="1" applyFill="1" applyBorder="1" applyAlignment="1">
      <alignment horizontal="center" vertical="top" wrapText="1"/>
    </xf>
    <xf numFmtId="0" fontId="3" fillId="14" borderId="15" xfId="0" applyFont="1" applyFill="1" applyBorder="1" applyAlignment="1">
      <alignment horizontal="center" vertical="center" wrapText="1"/>
    </xf>
    <xf numFmtId="0" fontId="3" fillId="14" borderId="42" xfId="0" applyFont="1" applyFill="1" applyBorder="1" applyAlignment="1">
      <alignment horizontal="center" vertical="center" wrapText="1"/>
    </xf>
    <xf numFmtId="164" fontId="23" fillId="11" borderId="39" xfId="0" applyNumberFormat="1" applyFont="1" applyFill="1" applyBorder="1" applyAlignment="1" applyProtection="1">
      <alignment horizontal="center"/>
    </xf>
    <xf numFmtId="164" fontId="23" fillId="11" borderId="3" xfId="0" applyNumberFormat="1" applyFont="1" applyFill="1" applyBorder="1" applyAlignment="1" applyProtection="1">
      <alignment horizontal="center"/>
    </xf>
    <xf numFmtId="164" fontId="24" fillId="6" borderId="39" xfId="0" applyNumberFormat="1" applyFont="1" applyFill="1" applyBorder="1" applyAlignment="1" applyProtection="1">
      <alignment horizontal="center"/>
    </xf>
    <xf numFmtId="164" fontId="24" fillId="7" borderId="39" xfId="0" applyNumberFormat="1" applyFont="1" applyFill="1" applyBorder="1" applyAlignment="1" applyProtection="1">
      <alignment horizontal="center"/>
    </xf>
    <xf numFmtId="164" fontId="0" fillId="12" borderId="46" xfId="0" applyNumberFormat="1" applyFont="1" applyFill="1" applyBorder="1" applyAlignment="1">
      <alignment horizontal="center"/>
    </xf>
    <xf numFmtId="164" fontId="0" fillId="12" borderId="47" xfId="0" applyNumberFormat="1" applyFont="1" applyFill="1" applyBorder="1" applyAlignment="1">
      <alignment horizontal="center"/>
    </xf>
    <xf numFmtId="164" fontId="11" fillId="6" borderId="47" xfId="0" applyNumberFormat="1" applyFont="1" applyFill="1" applyBorder="1" applyAlignment="1">
      <alignment horizontal="center"/>
    </xf>
    <xf numFmtId="164" fontId="11" fillId="7" borderId="48" xfId="0" applyNumberFormat="1" applyFont="1" applyFill="1" applyBorder="1" applyAlignment="1">
      <alignment horizontal="center"/>
    </xf>
    <xf numFmtId="164" fontId="11" fillId="6" borderId="16" xfId="0" applyNumberFormat="1" applyFont="1" applyFill="1" applyBorder="1" applyAlignment="1">
      <alignment horizontal="center"/>
    </xf>
    <xf numFmtId="0" fontId="26" fillId="0" borderId="0" xfId="0" applyFont="1"/>
    <xf numFmtId="0" fontId="3" fillId="4" borderId="38" xfId="0" applyFont="1" applyFill="1" applyBorder="1" applyAlignment="1" applyProtection="1">
      <alignment horizontal="center" vertical="center" wrapText="1"/>
    </xf>
    <xf numFmtId="9" fontId="24" fillId="6" borderId="39" xfId="2" applyFont="1" applyFill="1" applyBorder="1" applyAlignment="1" applyProtection="1">
      <alignment horizontal="center"/>
    </xf>
    <xf numFmtId="10" fontId="24" fillId="7" borderId="39" xfId="0" applyNumberFormat="1" applyFont="1" applyFill="1" applyBorder="1" applyAlignment="1" applyProtection="1">
      <alignment horizontal="center"/>
    </xf>
    <xf numFmtId="0" fontId="22" fillId="3" borderId="1" xfId="0" applyFont="1" applyFill="1" applyBorder="1" applyAlignment="1" applyProtection="1">
      <alignment horizontal="right" vertical="top" wrapText="1"/>
    </xf>
    <xf numFmtId="0" fontId="4" fillId="13" borderId="3" xfId="0" applyFont="1" applyFill="1" applyBorder="1" applyAlignment="1" applyProtection="1">
      <alignment horizontal="left"/>
    </xf>
    <xf numFmtId="0" fontId="25" fillId="13" borderId="20" xfId="0" applyFont="1" applyFill="1" applyBorder="1" applyAlignment="1" applyProtection="1">
      <alignment horizontal="center" vertical="center" wrapText="1"/>
    </xf>
    <xf numFmtId="0" fontId="25" fillId="13" borderId="63" xfId="0" applyFont="1" applyFill="1" applyBorder="1" applyAlignment="1" applyProtection="1">
      <alignment horizontal="center" vertical="center" wrapText="1"/>
    </xf>
    <xf numFmtId="0" fontId="38" fillId="9" borderId="63" xfId="0" applyFont="1" applyFill="1" applyBorder="1" applyAlignment="1">
      <alignment horizontal="center" vertical="center"/>
    </xf>
    <xf numFmtId="0" fontId="38" fillId="9" borderId="63" xfId="0" applyFont="1" applyFill="1" applyBorder="1" applyAlignment="1">
      <alignment horizontal="center" vertical="center" wrapText="1"/>
    </xf>
    <xf numFmtId="0" fontId="38" fillId="9" borderId="20" xfId="0" applyFont="1" applyFill="1" applyBorder="1" applyAlignment="1">
      <alignment horizontal="center" vertical="center"/>
    </xf>
    <xf numFmtId="0" fontId="21" fillId="0" borderId="10" xfId="0" applyFont="1" applyBorder="1" applyAlignment="1">
      <alignment horizontal="center" vertical="center" wrapText="1"/>
    </xf>
    <xf numFmtId="0" fontId="21" fillId="0" borderId="11" xfId="0" applyFont="1" applyBorder="1" applyAlignment="1">
      <alignment vertical="center" wrapText="1"/>
    </xf>
    <xf numFmtId="0" fontId="1" fillId="0" borderId="10" xfId="0" applyFont="1" applyBorder="1" applyAlignment="1">
      <alignment horizontal="center" vertical="center" wrapText="1"/>
    </xf>
    <xf numFmtId="0" fontId="1" fillId="0" borderId="11" xfId="0" applyFont="1" applyBorder="1" applyAlignment="1">
      <alignment vertical="center" wrapText="1"/>
    </xf>
    <xf numFmtId="0" fontId="37" fillId="0" borderId="10"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64" xfId="0" applyFont="1" applyBorder="1" applyAlignment="1">
      <alignment vertical="center" wrapText="1"/>
    </xf>
    <xf numFmtId="0" fontId="1" fillId="0" borderId="13" xfId="0" applyFont="1" applyBorder="1" applyAlignment="1">
      <alignment vertical="center" wrapText="1"/>
    </xf>
    <xf numFmtId="0" fontId="39" fillId="0" borderId="65" xfId="0" applyFont="1" applyBorder="1" applyAlignment="1">
      <alignment vertical="center" wrapText="1"/>
    </xf>
    <xf numFmtId="0" fontId="1" fillId="0" borderId="51" xfId="0" applyFont="1" applyBorder="1" applyAlignment="1">
      <alignment horizontal="center" vertical="center" wrapText="1"/>
    </xf>
    <xf numFmtId="0" fontId="21" fillId="0" borderId="65" xfId="0" applyFont="1" applyBorder="1" applyAlignment="1">
      <alignment vertical="center" wrapText="1"/>
    </xf>
    <xf numFmtId="0" fontId="21" fillId="0" borderId="19" xfId="0" applyFont="1" applyBorder="1" applyAlignment="1">
      <alignment vertical="center" wrapText="1"/>
    </xf>
    <xf numFmtId="0" fontId="21" fillId="0" borderId="13" xfId="0" applyFont="1" applyBorder="1" applyAlignment="1">
      <alignment horizontal="center" vertical="center" wrapText="1"/>
    </xf>
    <xf numFmtId="0" fontId="21" fillId="0" borderId="12" xfId="0" applyFont="1" applyBorder="1" applyAlignment="1">
      <alignment vertical="center" wrapText="1"/>
    </xf>
    <xf numFmtId="0" fontId="21" fillId="0" borderId="51" xfId="0" applyFont="1" applyBorder="1" applyAlignment="1">
      <alignment horizontal="center" vertical="center" wrapText="1"/>
    </xf>
    <xf numFmtId="0" fontId="21" fillId="0" borderId="66" xfId="0" applyFont="1" applyBorder="1" applyAlignment="1">
      <alignment vertical="center" wrapText="1"/>
    </xf>
    <xf numFmtId="0" fontId="21" fillId="0" borderId="30" xfId="0" applyFont="1" applyBorder="1" applyAlignment="1">
      <alignment horizontal="center" vertical="center" wrapText="1"/>
    </xf>
    <xf numFmtId="0" fontId="41" fillId="0" borderId="13" xfId="0" applyFont="1" applyBorder="1" applyAlignment="1">
      <alignment vertical="center" wrapText="1"/>
    </xf>
    <xf numFmtId="0" fontId="39" fillId="0" borderId="12" xfId="0" applyFont="1" applyBorder="1" applyAlignment="1">
      <alignment horizontal="left" vertical="center" wrapText="1" indent="2"/>
    </xf>
    <xf numFmtId="0" fontId="39" fillId="0" borderId="23" xfId="0" applyFont="1" applyBorder="1" applyAlignment="1">
      <alignment horizontal="left" vertical="center" wrapText="1" indent="2"/>
    </xf>
    <xf numFmtId="0" fontId="21" fillId="0" borderId="24" xfId="0" applyFont="1" applyBorder="1" applyAlignment="1">
      <alignment horizontal="center" vertical="center" wrapText="1"/>
    </xf>
    <xf numFmtId="0" fontId="21" fillId="0" borderId="25" xfId="0" applyFont="1" applyBorder="1" applyAlignment="1">
      <alignment horizontal="center" vertical="center" wrapText="1"/>
    </xf>
    <xf numFmtId="0" fontId="0" fillId="5" borderId="0" xfId="0" applyFill="1" applyBorder="1"/>
    <xf numFmtId="0" fontId="1" fillId="5" borderId="67" xfId="0" applyFont="1" applyFill="1" applyBorder="1" applyAlignment="1">
      <alignment horizontal="left" vertical="top" wrapText="1"/>
    </xf>
    <xf numFmtId="0" fontId="1" fillId="5" borderId="68" xfId="0" applyFont="1" applyFill="1" applyBorder="1" applyAlignment="1">
      <alignment vertical="top" wrapText="1"/>
    </xf>
    <xf numFmtId="0" fontId="1" fillId="5" borderId="71" xfId="0" applyFont="1" applyFill="1" applyBorder="1" applyAlignment="1">
      <alignment vertical="top" wrapText="1"/>
    </xf>
    <xf numFmtId="0" fontId="0" fillId="5" borderId="2" xfId="0" applyFill="1" applyBorder="1"/>
    <xf numFmtId="0" fontId="1" fillId="5" borderId="74" xfId="0" applyFont="1" applyFill="1" applyBorder="1" applyAlignment="1">
      <alignment horizontal="left" vertical="top" wrapText="1"/>
    </xf>
    <xf numFmtId="0" fontId="0" fillId="5" borderId="79" xfId="0" applyFill="1" applyBorder="1"/>
    <xf numFmtId="0" fontId="0" fillId="5" borderId="1" xfId="0" applyFill="1" applyBorder="1"/>
    <xf numFmtId="0" fontId="0" fillId="5" borderId="9" xfId="0" applyFill="1" applyBorder="1"/>
    <xf numFmtId="0" fontId="0" fillId="5" borderId="3" xfId="0" applyFill="1" applyBorder="1"/>
    <xf numFmtId="0" fontId="0" fillId="5" borderId="4" xfId="0" applyFill="1" applyBorder="1"/>
    <xf numFmtId="0" fontId="46" fillId="0" borderId="0" xfId="0" applyFont="1"/>
    <xf numFmtId="0" fontId="47" fillId="0" borderId="0" xfId="0" applyFont="1" applyAlignment="1">
      <alignment horizontal="center" vertical="center" wrapText="1"/>
    </xf>
    <xf numFmtId="0" fontId="47" fillId="0" borderId="0" xfId="0" applyFont="1" applyAlignment="1">
      <alignment horizontal="left" wrapText="1"/>
    </xf>
    <xf numFmtId="0" fontId="17" fillId="8" borderId="0" xfId="0" applyFont="1" applyFill="1" applyAlignment="1" applyProtection="1">
      <alignment horizontal="left"/>
    </xf>
    <xf numFmtId="0" fontId="2" fillId="9" borderId="20" xfId="0" applyFont="1" applyFill="1" applyBorder="1" applyAlignment="1">
      <alignment horizontal="center" vertical="center" wrapText="1"/>
    </xf>
    <xf numFmtId="0" fontId="2" fillId="9" borderId="63" xfId="0" applyFont="1" applyFill="1" applyBorder="1" applyAlignment="1">
      <alignment horizontal="center" vertical="center" wrapText="1"/>
    </xf>
    <xf numFmtId="0" fontId="9" fillId="9" borderId="57" xfId="4" applyFont="1" applyFill="1" applyBorder="1" applyAlignment="1">
      <alignment horizontal="center" vertical="center" wrapText="1"/>
    </xf>
    <xf numFmtId="0" fontId="9" fillId="9" borderId="58" xfId="4" applyFont="1" applyFill="1" applyBorder="1" applyAlignment="1">
      <alignment horizontal="center" vertical="center" wrapText="1"/>
    </xf>
    <xf numFmtId="0" fontId="9" fillId="9" borderId="59" xfId="4" applyFont="1" applyFill="1" applyBorder="1" applyAlignment="1">
      <alignment horizontal="center" vertical="center" wrapText="1"/>
    </xf>
    <xf numFmtId="0" fontId="22" fillId="3" borderId="1" xfId="0" applyFont="1" applyFill="1" applyBorder="1" applyAlignment="1" applyProtection="1">
      <alignment horizontal="right" vertical="top" wrapText="1"/>
    </xf>
    <xf numFmtId="0" fontId="4" fillId="13" borderId="3" xfId="0" applyFont="1" applyFill="1" applyBorder="1" applyAlignment="1" applyProtection="1">
      <alignment horizontal="left"/>
    </xf>
    <xf numFmtId="0" fontId="33" fillId="0" borderId="0" xfId="0" applyFont="1"/>
    <xf numFmtId="166" fontId="0" fillId="0" borderId="0" xfId="0" applyNumberFormat="1"/>
    <xf numFmtId="0" fontId="48" fillId="10" borderId="0" xfId="0" applyFont="1" applyFill="1" applyProtection="1"/>
    <xf numFmtId="165" fontId="21" fillId="5" borderId="10" xfId="0" applyNumberFormat="1" applyFont="1" applyFill="1" applyBorder="1" applyAlignment="1" applyProtection="1">
      <alignment horizontal="left" vertical="top"/>
      <protection locked="0"/>
    </xf>
    <xf numFmtId="0" fontId="21" fillId="3" borderId="0" xfId="0" applyFont="1" applyFill="1" applyBorder="1" applyAlignment="1" applyProtection="1">
      <alignment horizontal="left" vertical="top"/>
    </xf>
    <xf numFmtId="0" fontId="21" fillId="3" borderId="2" xfId="0" applyFont="1" applyFill="1" applyBorder="1" applyAlignment="1" applyProtection="1">
      <alignment horizontal="left" vertical="top"/>
    </xf>
    <xf numFmtId="0" fontId="21" fillId="3" borderId="2" xfId="0" applyFont="1" applyFill="1" applyBorder="1" applyAlignment="1" applyProtection="1">
      <alignment horizontal="left" vertical="top"/>
      <protection locked="0"/>
    </xf>
    <xf numFmtId="0" fontId="6" fillId="5" borderId="11"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166" fontId="1" fillId="5" borderId="10" xfId="0" applyNumberFormat="1" applyFont="1" applyFill="1" applyBorder="1" applyAlignment="1" applyProtection="1">
      <alignment horizontal="center"/>
      <protection locked="0"/>
    </xf>
    <xf numFmtId="166" fontId="1" fillId="5" borderId="24" xfId="0" applyNumberFormat="1" applyFont="1" applyFill="1" applyBorder="1" applyAlignment="1" applyProtection="1">
      <alignment horizontal="center"/>
      <protection locked="0"/>
    </xf>
    <xf numFmtId="166" fontId="1" fillId="11" borderId="32" xfId="0" applyNumberFormat="1" applyFont="1" applyFill="1" applyBorder="1" applyAlignment="1" applyProtection="1">
      <alignment horizontal="center"/>
    </xf>
    <xf numFmtId="164" fontId="1" fillId="3" borderId="14" xfId="0" applyNumberFormat="1" applyFont="1" applyFill="1" applyBorder="1" applyAlignment="1" applyProtection="1">
      <alignment horizontal="center"/>
    </xf>
    <xf numFmtId="164" fontId="1" fillId="3" borderId="24" xfId="0" applyNumberFormat="1" applyFont="1" applyFill="1" applyBorder="1" applyAlignment="1" applyProtection="1">
      <alignment horizontal="center"/>
    </xf>
    <xf numFmtId="166" fontId="8" fillId="11" borderId="32" xfId="0" applyNumberFormat="1" applyFont="1" applyFill="1" applyBorder="1" applyAlignment="1" applyProtection="1">
      <alignment horizontal="center"/>
    </xf>
    <xf numFmtId="166" fontId="8" fillId="11" borderId="26" xfId="0" applyNumberFormat="1" applyFont="1" applyFill="1" applyBorder="1" applyAlignment="1" applyProtection="1">
      <alignment horizontal="center"/>
    </xf>
    <xf numFmtId="166" fontId="1" fillId="5" borderId="23" xfId="0" applyNumberFormat="1" applyFont="1" applyFill="1" applyBorder="1" applyAlignment="1" applyProtection="1">
      <alignment horizontal="center"/>
      <protection locked="0"/>
    </xf>
    <xf numFmtId="166" fontId="1" fillId="11" borderId="26" xfId="0" applyNumberFormat="1" applyFont="1" applyFill="1" applyBorder="1" applyAlignment="1" applyProtection="1">
      <alignment horizontal="center"/>
    </xf>
    <xf numFmtId="166" fontId="8" fillId="11" borderId="23" xfId="0" applyNumberFormat="1" applyFont="1" applyFill="1" applyBorder="1" applyAlignment="1" applyProtection="1">
      <alignment horizontal="center"/>
    </xf>
    <xf numFmtId="166" fontId="8" fillId="11" borderId="24" xfId="0" applyNumberFormat="1" applyFont="1" applyFill="1" applyBorder="1" applyAlignment="1" applyProtection="1">
      <alignment horizontal="center"/>
    </xf>
    <xf numFmtId="166" fontId="9" fillId="11" borderId="25" xfId="0" applyNumberFormat="1" applyFont="1" applyFill="1" applyBorder="1" applyAlignment="1" applyProtection="1">
      <alignment horizontal="center"/>
    </xf>
    <xf numFmtId="166" fontId="23" fillId="11" borderId="39" xfId="0" applyNumberFormat="1" applyFont="1" applyFill="1" applyBorder="1" applyAlignment="1" applyProtection="1">
      <alignment horizontal="center"/>
    </xf>
    <xf numFmtId="166" fontId="23" fillId="11" borderId="3" xfId="0" applyNumberFormat="1" applyFont="1" applyFill="1" applyBorder="1" applyAlignment="1" applyProtection="1">
      <alignment horizontal="center"/>
    </xf>
    <xf numFmtId="166" fontId="24" fillId="6" borderId="39" xfId="0" applyNumberFormat="1" applyFont="1" applyFill="1" applyBorder="1" applyAlignment="1" applyProtection="1">
      <alignment horizontal="center"/>
    </xf>
    <xf numFmtId="166" fontId="24" fillId="7" borderId="39" xfId="0" applyNumberFormat="1" applyFont="1" applyFill="1" applyBorder="1" applyAlignment="1" applyProtection="1">
      <alignment horizontal="center"/>
    </xf>
    <xf numFmtId="166" fontId="1" fillId="3" borderId="14" xfId="0" applyNumberFormat="1" applyFont="1" applyFill="1" applyBorder="1" applyAlignment="1" applyProtection="1">
      <alignment horizontal="center"/>
    </xf>
    <xf numFmtId="166" fontId="1" fillId="3" borderId="32" xfId="0" applyNumberFormat="1" applyFont="1" applyFill="1" applyBorder="1" applyAlignment="1" applyProtection="1">
      <alignment horizontal="center"/>
    </xf>
    <xf numFmtId="166" fontId="1" fillId="3" borderId="24" xfId="0" applyNumberFormat="1" applyFont="1" applyFill="1" applyBorder="1" applyAlignment="1" applyProtection="1">
      <alignment horizontal="center"/>
    </xf>
    <xf numFmtId="164" fontId="1" fillId="11" borderId="26" xfId="0" applyNumberFormat="1" applyFont="1" applyFill="1" applyBorder="1" applyAlignment="1" applyProtection="1">
      <alignment horizontal="center"/>
    </xf>
    <xf numFmtId="9" fontId="24" fillId="7" borderId="39" xfId="0" applyNumberFormat="1" applyFont="1" applyFill="1" applyBorder="1" applyAlignment="1" applyProtection="1">
      <alignment horizontal="center"/>
    </xf>
    <xf numFmtId="9" fontId="24" fillId="6" borderId="39" xfId="2" applyNumberFormat="1" applyFont="1" applyFill="1" applyBorder="1" applyAlignment="1" applyProtection="1">
      <alignment horizontal="center"/>
    </xf>
    <xf numFmtId="165" fontId="7" fillId="5" borderId="10" xfId="0" applyNumberFormat="1" applyFont="1" applyFill="1" applyBorder="1" applyAlignment="1" applyProtection="1">
      <alignment horizontal="left" vertical="top"/>
      <protection locked="0"/>
    </xf>
    <xf numFmtId="0" fontId="7" fillId="3" borderId="0" xfId="0" applyFont="1" applyFill="1" applyBorder="1" applyAlignment="1" applyProtection="1">
      <alignment horizontal="left" vertical="top"/>
    </xf>
    <xf numFmtId="0" fontId="7" fillId="3" borderId="2" xfId="0" applyFont="1" applyFill="1" applyBorder="1" applyAlignment="1" applyProtection="1">
      <alignment horizontal="left" vertical="top"/>
    </xf>
    <xf numFmtId="0" fontId="7" fillId="3" borderId="2" xfId="0" applyFont="1" applyFill="1" applyBorder="1" applyAlignment="1" applyProtection="1">
      <alignment horizontal="left" vertical="top"/>
      <protection locked="0"/>
    </xf>
    <xf numFmtId="0" fontId="7" fillId="5" borderId="10" xfId="1" applyFont="1" applyFill="1" applyBorder="1" applyAlignment="1" applyProtection="1">
      <alignment horizontal="left" vertical="top"/>
      <protection locked="0"/>
    </xf>
    <xf numFmtId="0" fontId="7" fillId="5" borderId="10" xfId="0" applyFont="1" applyFill="1" applyBorder="1" applyAlignment="1" applyProtection="1">
      <alignment horizontal="left" vertical="top"/>
      <protection locked="0"/>
    </xf>
    <xf numFmtId="164" fontId="8" fillId="11" borderId="32" xfId="0" applyNumberFormat="1" applyFont="1" applyFill="1" applyBorder="1" applyAlignment="1" applyProtection="1">
      <alignment horizontal="center"/>
    </xf>
    <xf numFmtId="164" fontId="8" fillId="11" borderId="26" xfId="0" applyNumberFormat="1" applyFont="1" applyFill="1" applyBorder="1" applyAlignment="1" applyProtection="1">
      <alignment horizontal="center"/>
    </xf>
    <xf numFmtId="0" fontId="21" fillId="5" borderId="10" xfId="0" applyNumberFormat="1" applyFont="1" applyFill="1" applyBorder="1" applyAlignment="1" applyProtection="1">
      <alignment horizontal="left" vertical="top"/>
      <protection locked="0"/>
    </xf>
    <xf numFmtId="0" fontId="7" fillId="5" borderId="10" xfId="1" applyFont="1" applyFill="1" applyBorder="1" applyAlignment="1" applyProtection="1">
      <alignment horizontal="left" vertical="top" wrapText="1"/>
      <protection locked="0"/>
    </xf>
    <xf numFmtId="0" fontId="49" fillId="0" borderId="0" xfId="0" applyFont="1" applyProtection="1"/>
    <xf numFmtId="0" fontId="47" fillId="0" borderId="0" xfId="0" applyFont="1" applyProtection="1"/>
    <xf numFmtId="0" fontId="0" fillId="0" borderId="27" xfId="0" applyBorder="1" applyProtection="1">
      <protection locked="0"/>
    </xf>
    <xf numFmtId="0" fontId="0" fillId="0" borderId="28" xfId="0" applyBorder="1" applyProtection="1">
      <protection locked="0"/>
    </xf>
    <xf numFmtId="0" fontId="0" fillId="0" borderId="55" xfId="0" applyBorder="1" applyProtection="1">
      <protection locked="0"/>
    </xf>
    <xf numFmtId="0" fontId="0" fillId="0" borderId="50" xfId="0" applyBorder="1" applyProtection="1">
      <protection locked="0"/>
    </xf>
    <xf numFmtId="166" fontId="0" fillId="0" borderId="28" xfId="5" applyNumberFormat="1" applyFont="1" applyBorder="1" applyProtection="1">
      <protection locked="0"/>
    </xf>
    <xf numFmtId="166" fontId="0" fillId="0" borderId="29" xfId="5" applyNumberFormat="1" applyFont="1" applyBorder="1" applyProtection="1">
      <protection locked="0"/>
    </xf>
    <xf numFmtId="0" fontId="0" fillId="0" borderId="19" xfId="0" applyBorder="1" applyProtection="1">
      <protection locked="0"/>
    </xf>
    <xf numFmtId="0" fontId="0" fillId="0" borderId="11" xfId="0" applyBorder="1" applyProtection="1">
      <protection locked="0"/>
    </xf>
    <xf numFmtId="0" fontId="0" fillId="0" borderId="80" xfId="0" applyBorder="1" applyProtection="1">
      <protection locked="0"/>
    </xf>
    <xf numFmtId="166" fontId="0" fillId="0" borderId="13" xfId="0" applyNumberFormat="1" applyBorder="1" applyProtection="1">
      <protection locked="0"/>
    </xf>
    <xf numFmtId="0" fontId="0" fillId="0" borderId="12" xfId="0" applyBorder="1" applyProtection="1">
      <protection locked="0"/>
    </xf>
    <xf numFmtId="0" fontId="0" fillId="0" borderId="10" xfId="0" applyBorder="1" applyProtection="1">
      <protection locked="0"/>
    </xf>
    <xf numFmtId="0" fontId="0" fillId="0" borderId="51" xfId="0" applyBorder="1" applyProtection="1">
      <protection locked="0"/>
    </xf>
    <xf numFmtId="166" fontId="0" fillId="0" borderId="10" xfId="5" applyNumberFormat="1" applyFont="1" applyBorder="1" applyProtection="1">
      <protection locked="0"/>
    </xf>
    <xf numFmtId="166" fontId="0" fillId="0" borderId="51" xfId="5" applyNumberFormat="1" applyFont="1" applyBorder="1" applyProtection="1">
      <protection locked="0"/>
    </xf>
    <xf numFmtId="166" fontId="0" fillId="0" borderId="51" xfId="0" applyNumberFormat="1" applyBorder="1" applyProtection="1">
      <protection locked="0"/>
    </xf>
    <xf numFmtId="0" fontId="0" fillId="0" borderId="23" xfId="0" applyBorder="1" applyProtection="1">
      <protection locked="0"/>
    </xf>
    <xf numFmtId="0" fontId="0" fillId="0" borderId="24" xfId="0" applyBorder="1" applyProtection="1">
      <protection locked="0"/>
    </xf>
    <xf numFmtId="0" fontId="0" fillId="0" borderId="25" xfId="0" applyBorder="1" applyProtection="1">
      <protection locked="0"/>
    </xf>
    <xf numFmtId="0" fontId="0" fillId="0" borderId="32" xfId="0" applyBorder="1" applyProtection="1">
      <protection locked="0"/>
    </xf>
    <xf numFmtId="166" fontId="0" fillId="0" borderId="24" xfId="5" applyNumberFormat="1" applyFont="1" applyBorder="1" applyProtection="1">
      <protection locked="0"/>
    </xf>
    <xf numFmtId="166" fontId="0" fillId="0" borderId="25" xfId="5" applyNumberFormat="1" applyFont="1" applyBorder="1" applyProtection="1">
      <protection locked="0"/>
    </xf>
    <xf numFmtId="166" fontId="0" fillId="0" borderId="25" xfId="0" applyNumberFormat="1" applyBorder="1" applyProtection="1">
      <protection locked="0"/>
    </xf>
    <xf numFmtId="0" fontId="3" fillId="4" borderId="13" xfId="0" applyFont="1" applyFill="1" applyBorder="1" applyAlignment="1" applyProtection="1">
      <alignment horizontal="center" vertical="center" wrapText="1"/>
    </xf>
    <xf numFmtId="0" fontId="3" fillId="4" borderId="11" xfId="0" applyFont="1" applyFill="1" applyBorder="1" applyAlignment="1" applyProtection="1">
      <alignment horizontal="center" vertical="center" wrapText="1"/>
    </xf>
    <xf numFmtId="0" fontId="3" fillId="4" borderId="36" xfId="0" applyFont="1" applyFill="1" applyBorder="1" applyAlignment="1" applyProtection="1">
      <alignment horizontal="center" vertical="center" wrapText="1"/>
    </xf>
    <xf numFmtId="0" fontId="44" fillId="5" borderId="3" xfId="3" applyFill="1" applyBorder="1" applyAlignment="1">
      <alignment vertical="top" wrapText="1"/>
    </xf>
    <xf numFmtId="0" fontId="44" fillId="5" borderId="4" xfId="3" applyFill="1" applyBorder="1" applyAlignment="1">
      <alignment vertical="top" wrapText="1"/>
    </xf>
    <xf numFmtId="0" fontId="0" fillId="5" borderId="9" xfId="0" applyFill="1" applyBorder="1" applyAlignment="1">
      <alignment horizontal="left" vertical="top" wrapText="1"/>
    </xf>
    <xf numFmtId="0" fontId="0" fillId="5" borderId="3" xfId="0" applyFill="1" applyBorder="1" applyAlignment="1">
      <alignment horizontal="left" vertical="top" wrapText="1"/>
    </xf>
    <xf numFmtId="0" fontId="44" fillId="5" borderId="3" xfId="3" applyFill="1" applyBorder="1" applyAlignment="1">
      <alignment horizontal="left" vertical="top" wrapText="1"/>
    </xf>
    <xf numFmtId="0" fontId="0" fillId="5" borderId="7" xfId="0" applyFill="1" applyBorder="1" applyAlignment="1">
      <alignment horizontal="left" vertical="top" wrapText="1"/>
    </xf>
    <xf numFmtId="0" fontId="0" fillId="5" borderId="6" xfId="0" applyFill="1" applyBorder="1" applyAlignment="1">
      <alignment horizontal="left" vertical="top" wrapText="1"/>
    </xf>
    <xf numFmtId="0" fontId="0" fillId="5" borderId="8" xfId="0" applyFill="1" applyBorder="1" applyAlignment="1">
      <alignment horizontal="left" vertical="top" wrapText="1"/>
    </xf>
    <xf numFmtId="0" fontId="14" fillId="8" borderId="0" xfId="0" applyFont="1" applyFill="1" applyAlignment="1" applyProtection="1">
      <alignment horizontal="center"/>
    </xf>
    <xf numFmtId="0" fontId="15" fillId="8" borderId="0" xfId="0" applyFont="1" applyFill="1" applyAlignment="1" applyProtection="1">
      <alignment horizontal="center"/>
    </xf>
    <xf numFmtId="0" fontId="16" fillId="8" borderId="0" xfId="0" applyFont="1" applyFill="1" applyAlignment="1" applyProtection="1">
      <alignment horizontal="center"/>
    </xf>
    <xf numFmtId="0" fontId="13" fillId="8" borderId="0" xfId="0" applyFont="1" applyFill="1" applyAlignment="1" applyProtection="1">
      <alignment horizontal="center"/>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8" xfId="0" applyBorder="1" applyAlignment="1">
      <alignment horizontal="left" vertical="top" wrapText="1"/>
    </xf>
    <xf numFmtId="0" fontId="0" fillId="0" borderId="1" xfId="0" applyBorder="1" applyAlignment="1">
      <alignment horizontal="left" vertical="top" wrapText="1"/>
    </xf>
    <xf numFmtId="0" fontId="0" fillId="0" borderId="0" xfId="0" applyBorder="1" applyAlignment="1">
      <alignment horizontal="left" vertical="top" wrapText="1"/>
    </xf>
    <xf numFmtId="0" fontId="0" fillId="0" borderId="2" xfId="0" applyBorder="1" applyAlignment="1">
      <alignment horizontal="left" vertical="top" wrapText="1"/>
    </xf>
    <xf numFmtId="0" fontId="0" fillId="0" borderId="1" xfId="0" applyBorder="1" applyAlignment="1">
      <alignment horizontal="center" vertical="top" wrapText="1"/>
    </xf>
    <xf numFmtId="0" fontId="0" fillId="0" borderId="0" xfId="0" applyBorder="1" applyAlignment="1">
      <alignment horizontal="center" vertical="top" wrapText="1"/>
    </xf>
    <xf numFmtId="0" fontId="0" fillId="0" borderId="2" xfId="0" applyBorder="1" applyAlignment="1">
      <alignment horizontal="center" vertical="top" wrapText="1"/>
    </xf>
    <xf numFmtId="0" fontId="26" fillId="0" borderId="10" xfId="0" applyFont="1" applyBorder="1" applyAlignment="1">
      <alignment horizontal="left" vertical="top" wrapText="1"/>
    </xf>
    <xf numFmtId="0" fontId="26" fillId="0" borderId="51" xfId="0" applyFont="1" applyBorder="1" applyAlignment="1">
      <alignment horizontal="left" vertical="top" wrapText="1"/>
    </xf>
    <xf numFmtId="0" fontId="25" fillId="13" borderId="1" xfId="0" applyFont="1" applyFill="1" applyBorder="1" applyAlignment="1">
      <alignment horizontal="center" vertical="center"/>
    </xf>
    <xf numFmtId="0" fontId="25" fillId="13" borderId="0" xfId="0" applyFont="1" applyFill="1" applyBorder="1" applyAlignment="1">
      <alignment horizontal="center" vertical="center"/>
    </xf>
    <xf numFmtId="0" fontId="25" fillId="13" borderId="2" xfId="0" applyFont="1" applyFill="1" applyBorder="1" applyAlignment="1">
      <alignment horizontal="center" vertical="center"/>
    </xf>
    <xf numFmtId="0" fontId="26" fillId="0" borderId="50" xfId="0" applyFont="1" applyBorder="1" applyAlignment="1">
      <alignment horizontal="center" vertical="center"/>
    </xf>
    <xf numFmtId="0" fontId="26" fillId="0" borderId="28" xfId="0" applyFont="1" applyBorder="1" applyAlignment="1">
      <alignment horizontal="center" vertical="center"/>
    </xf>
    <xf numFmtId="0" fontId="26" fillId="0" borderId="28" xfId="0" applyFont="1" applyBorder="1" applyAlignment="1">
      <alignment horizontal="left" vertical="top" wrapText="1"/>
    </xf>
    <xf numFmtId="0" fontId="26" fillId="0" borderId="29" xfId="0" applyFont="1" applyBorder="1" applyAlignment="1">
      <alignment horizontal="left" vertical="top" wrapText="1"/>
    </xf>
    <xf numFmtId="0" fontId="31" fillId="9" borderId="7" xfId="0" applyFont="1" applyFill="1" applyBorder="1" applyAlignment="1" applyProtection="1">
      <alignment horizontal="left" vertical="center" wrapText="1"/>
    </xf>
    <xf numFmtId="0" fontId="31" fillId="9" borderId="6" xfId="0" applyFont="1" applyFill="1" applyBorder="1" applyAlignment="1" applyProtection="1">
      <alignment horizontal="left" vertical="center" wrapText="1"/>
    </xf>
    <xf numFmtId="0" fontId="31" fillId="9" borderId="8" xfId="0" applyFont="1" applyFill="1" applyBorder="1" applyAlignment="1" applyProtection="1">
      <alignment horizontal="left" vertical="center" wrapText="1"/>
    </xf>
    <xf numFmtId="0" fontId="0" fillId="0" borderId="57" xfId="0" applyBorder="1" applyAlignment="1">
      <alignment horizontal="center" vertical="center" wrapText="1"/>
    </xf>
    <xf numFmtId="0" fontId="0" fillId="0" borderId="58" xfId="0" applyBorder="1" applyAlignment="1">
      <alignment horizontal="center" vertical="center" wrapText="1"/>
    </xf>
    <xf numFmtId="0" fontId="0" fillId="0" borderId="58" xfId="0" applyBorder="1" applyAlignment="1">
      <alignment horizontal="left" vertical="top" wrapText="1"/>
    </xf>
    <xf numFmtId="0" fontId="0" fillId="0" borderId="59" xfId="0" applyBorder="1" applyAlignment="1">
      <alignment horizontal="left" vertical="top" wrapText="1"/>
    </xf>
    <xf numFmtId="0" fontId="31" fillId="9" borderId="9" xfId="0" applyFont="1" applyFill="1" applyBorder="1" applyAlignment="1" applyProtection="1">
      <alignment horizontal="left" vertical="center" wrapText="1"/>
    </xf>
    <xf numFmtId="0" fontId="31" fillId="9" borderId="3" xfId="0" applyFont="1" applyFill="1" applyBorder="1" applyAlignment="1" applyProtection="1">
      <alignment horizontal="left" vertical="center" wrapText="1"/>
    </xf>
    <xf numFmtId="0" fontId="31" fillId="9" borderId="4" xfId="0" applyFont="1" applyFill="1" applyBorder="1" applyAlignment="1" applyProtection="1">
      <alignment horizontal="left" vertical="center" wrapText="1"/>
    </xf>
    <xf numFmtId="0" fontId="26" fillId="0" borderId="49" xfId="0" applyFont="1" applyBorder="1" applyAlignment="1">
      <alignment horizontal="center" vertical="center"/>
    </xf>
    <xf numFmtId="0" fontId="26" fillId="0" borderId="10" xfId="0" applyFont="1" applyBorder="1" applyAlignment="1">
      <alignment horizontal="center" vertical="center"/>
    </xf>
    <xf numFmtId="0" fontId="26" fillId="11" borderId="7" xfId="0" applyFont="1" applyFill="1" applyBorder="1" applyAlignment="1">
      <alignment horizontal="center" vertical="center" wrapText="1"/>
    </xf>
    <xf numFmtId="0" fontId="26" fillId="11" borderId="53" xfId="0" applyFont="1" applyFill="1" applyBorder="1" applyAlignment="1">
      <alignment horizontal="center" vertical="center" wrapText="1"/>
    </xf>
    <xf numFmtId="0" fontId="26" fillId="11" borderId="1" xfId="0" applyFont="1" applyFill="1" applyBorder="1" applyAlignment="1">
      <alignment horizontal="center" vertical="center" wrapText="1"/>
    </xf>
    <xf numFmtId="0" fontId="26" fillId="11" borderId="52" xfId="0" applyFont="1" applyFill="1" applyBorder="1" applyAlignment="1">
      <alignment horizontal="center" vertical="center" wrapText="1"/>
    </xf>
    <xf numFmtId="0" fontId="26" fillId="11" borderId="9" xfId="0" applyFont="1" applyFill="1" applyBorder="1" applyAlignment="1">
      <alignment horizontal="center" vertical="center" wrapText="1"/>
    </xf>
    <xf numFmtId="0" fontId="26" fillId="11" borderId="37" xfId="0" applyFont="1" applyFill="1" applyBorder="1" applyAlignment="1">
      <alignment horizontal="center" vertical="center" wrapText="1"/>
    </xf>
    <xf numFmtId="0" fontId="26" fillId="0" borderId="28" xfId="0" applyFont="1" applyBorder="1" applyAlignment="1">
      <alignment horizontal="left" vertical="top"/>
    </xf>
    <xf numFmtId="0" fontId="26" fillId="0" borderId="29" xfId="0" applyFont="1" applyBorder="1" applyAlignment="1">
      <alignment horizontal="left" vertical="top"/>
    </xf>
    <xf numFmtId="0" fontId="27" fillId="11" borderId="60" xfId="0" applyFont="1" applyFill="1" applyBorder="1" applyAlignment="1">
      <alignment horizontal="center" vertical="center" wrapText="1"/>
    </xf>
    <xf numFmtId="0" fontId="27" fillId="11" borderId="61" xfId="0" applyFont="1" applyFill="1" applyBorder="1" applyAlignment="1">
      <alignment horizontal="center" vertical="center" wrapText="1"/>
    </xf>
    <xf numFmtId="0" fontId="27" fillId="11" borderId="49" xfId="0" applyFont="1" applyFill="1" applyBorder="1" applyAlignment="1">
      <alignment horizontal="center" vertical="center" wrapText="1"/>
    </xf>
    <xf numFmtId="0" fontId="27" fillId="11" borderId="60" xfId="0" applyFont="1" applyFill="1" applyBorder="1" applyAlignment="1">
      <alignment horizontal="left" vertical="top" wrapText="1"/>
    </xf>
    <xf numFmtId="0" fontId="27" fillId="11" borderId="61" xfId="0" applyFont="1" applyFill="1" applyBorder="1" applyAlignment="1">
      <alignment horizontal="left" vertical="top" wrapText="1"/>
    </xf>
    <xf numFmtId="0" fontId="27" fillId="11" borderId="62" xfId="0" applyFont="1" applyFill="1" applyBorder="1" applyAlignment="1">
      <alignment horizontal="left" vertical="top" wrapText="1"/>
    </xf>
    <xf numFmtId="0" fontId="30" fillId="11" borderId="24" xfId="0" applyFont="1" applyFill="1" applyBorder="1" applyAlignment="1">
      <alignment horizontal="center" vertical="center" wrapText="1"/>
    </xf>
    <xf numFmtId="0" fontId="30" fillId="11" borderId="24" xfId="0" applyFont="1" applyFill="1" applyBorder="1" applyAlignment="1">
      <alignment horizontal="left" vertical="top" wrapText="1"/>
    </xf>
    <xf numFmtId="0" fontId="30" fillId="11" borderId="25" xfId="0" applyFont="1" applyFill="1" applyBorder="1" applyAlignment="1">
      <alignment horizontal="left" vertical="top" wrapText="1"/>
    </xf>
    <xf numFmtId="0" fontId="27" fillId="11" borderId="10" xfId="0" applyFont="1" applyFill="1" applyBorder="1" applyAlignment="1">
      <alignment horizontal="center" wrapText="1"/>
    </xf>
    <xf numFmtId="0" fontId="27" fillId="11" borderId="10" xfId="0" applyFont="1" applyFill="1" applyBorder="1" applyAlignment="1">
      <alignment horizontal="left" vertical="top" wrapText="1"/>
    </xf>
    <xf numFmtId="0" fontId="27" fillId="11" borderId="51" xfId="0" applyFont="1" applyFill="1" applyBorder="1" applyAlignment="1">
      <alignment horizontal="left" vertical="top" wrapText="1"/>
    </xf>
    <xf numFmtId="0" fontId="30" fillId="11" borderId="10" xfId="0" applyFont="1" applyFill="1" applyBorder="1" applyAlignment="1">
      <alignment horizontal="center" vertical="center" wrapText="1"/>
    </xf>
    <xf numFmtId="0" fontId="30" fillId="11" borderId="10" xfId="0" applyFont="1" applyFill="1" applyBorder="1" applyAlignment="1">
      <alignment horizontal="left" vertical="top" wrapText="1"/>
    </xf>
    <xf numFmtId="0" fontId="30" fillId="11" borderId="51" xfId="0" applyFont="1" applyFill="1" applyBorder="1" applyAlignment="1">
      <alignment horizontal="left" vertical="top" wrapText="1"/>
    </xf>
    <xf numFmtId="0" fontId="26" fillId="11" borderId="28" xfId="0" applyFont="1" applyFill="1" applyBorder="1" applyAlignment="1">
      <alignment horizontal="center" wrapText="1"/>
    </xf>
    <xf numFmtId="0" fontId="26" fillId="0" borderId="56" xfId="0" applyFont="1" applyBorder="1" applyAlignment="1">
      <alignment horizontal="center" vertical="center" wrapText="1"/>
    </xf>
    <xf numFmtId="0" fontId="26" fillId="0" borderId="54" xfId="0" applyFont="1" applyBorder="1" applyAlignment="1">
      <alignment horizontal="center" vertical="center" wrapText="1"/>
    </xf>
    <xf numFmtId="0" fontId="26" fillId="0" borderId="28" xfId="0" applyFont="1" applyBorder="1" applyAlignment="1">
      <alignment horizontal="center" vertical="center" wrapText="1"/>
    </xf>
    <xf numFmtId="0" fontId="29" fillId="0" borderId="49" xfId="0" applyFont="1" applyBorder="1" applyAlignment="1">
      <alignment horizontal="center" vertical="center" wrapText="1"/>
    </xf>
    <xf numFmtId="0" fontId="29" fillId="0" borderId="10" xfId="0" applyFont="1" applyBorder="1" applyAlignment="1">
      <alignment horizontal="center" vertical="center" wrapText="1"/>
    </xf>
    <xf numFmtId="0" fontId="26" fillId="0" borderId="10" xfId="0" applyFont="1" applyBorder="1" applyAlignment="1">
      <alignment horizontal="left" vertical="top"/>
    </xf>
    <xf numFmtId="0" fontId="26" fillId="0" borderId="51" xfId="0" applyFont="1" applyBorder="1" applyAlignment="1">
      <alignment horizontal="left" vertical="top"/>
    </xf>
    <xf numFmtId="0" fontId="26" fillId="11" borderId="35" xfId="0" applyFont="1" applyFill="1" applyBorder="1" applyAlignment="1">
      <alignment horizontal="center" vertical="center"/>
    </xf>
    <xf numFmtId="0" fontId="26" fillId="11" borderId="14" xfId="0" applyFont="1" applyFill="1" applyBorder="1" applyAlignment="1">
      <alignment horizontal="center" vertical="center"/>
    </xf>
    <xf numFmtId="0" fontId="26" fillId="11" borderId="14" xfId="0" applyFont="1" applyFill="1" applyBorder="1" applyAlignment="1">
      <alignment horizontal="left" vertical="top" wrapText="1"/>
    </xf>
    <xf numFmtId="0" fontId="26" fillId="11" borderId="30" xfId="0" applyFont="1" applyFill="1" applyBorder="1" applyAlignment="1">
      <alignment horizontal="left" vertical="top" wrapText="1"/>
    </xf>
    <xf numFmtId="0" fontId="26" fillId="0" borderId="7" xfId="0" applyFont="1" applyBorder="1" applyAlignment="1">
      <alignment horizontal="center" vertical="center" wrapText="1"/>
    </xf>
    <xf numFmtId="0" fontId="26" fillId="0" borderId="53"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52"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37" xfId="0" applyFont="1" applyBorder="1" applyAlignment="1">
      <alignment horizontal="center" vertical="center" wrapText="1"/>
    </xf>
    <xf numFmtId="0" fontId="26" fillId="0" borderId="49" xfId="0" applyFont="1" applyBorder="1" applyAlignment="1">
      <alignment horizontal="center" vertical="center" wrapText="1"/>
    </xf>
    <xf numFmtId="0" fontId="26" fillId="0" borderId="10" xfId="0" applyFont="1" applyBorder="1" applyAlignment="1">
      <alignment horizontal="center" vertical="center" wrapText="1"/>
    </xf>
    <xf numFmtId="0" fontId="25" fillId="13" borderId="1" xfId="0" applyFont="1" applyFill="1" applyBorder="1" applyAlignment="1" applyProtection="1">
      <alignment horizontal="center" vertical="center" wrapText="1"/>
    </xf>
    <xf numFmtId="0" fontId="25" fillId="13" borderId="2" xfId="0" applyFont="1" applyFill="1" applyBorder="1" applyAlignment="1" applyProtection="1">
      <alignment horizontal="center" vertical="center" wrapText="1"/>
    </xf>
    <xf numFmtId="0" fontId="26" fillId="11" borderId="28" xfId="0" applyFont="1" applyFill="1" applyBorder="1" applyAlignment="1">
      <alignment horizontal="left" vertical="top" wrapText="1"/>
    </xf>
    <xf numFmtId="0" fontId="26" fillId="11" borderId="29" xfId="0" applyFont="1" applyFill="1" applyBorder="1" applyAlignment="1">
      <alignment horizontal="left" vertical="top" wrapText="1"/>
    </xf>
    <xf numFmtId="0" fontId="26" fillId="11" borderId="10" xfId="0" applyFont="1" applyFill="1" applyBorder="1" applyAlignment="1">
      <alignment horizontal="center" vertical="center" wrapText="1"/>
    </xf>
    <xf numFmtId="0" fontId="26" fillId="11" borderId="10" xfId="0" applyFont="1" applyFill="1" applyBorder="1" applyAlignment="1">
      <alignment horizontal="left" vertical="top" wrapText="1"/>
    </xf>
    <xf numFmtId="0" fontId="26" fillId="11" borderId="51" xfId="0" applyFont="1" applyFill="1" applyBorder="1" applyAlignment="1">
      <alignment horizontal="left" vertical="top" wrapText="1"/>
    </xf>
    <xf numFmtId="0" fontId="26" fillId="11" borderId="14" xfId="0" applyFont="1" applyFill="1" applyBorder="1" applyAlignment="1">
      <alignment horizontal="center" vertical="center" wrapText="1"/>
    </xf>
    <xf numFmtId="0" fontId="26" fillId="0" borderId="54" xfId="0" applyFont="1" applyBorder="1" applyAlignment="1">
      <alignment horizontal="left" vertical="top" wrapText="1"/>
    </xf>
    <xf numFmtId="0" fontId="26" fillId="0" borderId="55" xfId="0" applyFont="1" applyBorder="1" applyAlignment="1">
      <alignment horizontal="left" vertical="top" wrapText="1"/>
    </xf>
    <xf numFmtId="0" fontId="26" fillId="0" borderId="24" xfId="0" applyFont="1" applyBorder="1" applyAlignment="1">
      <alignment horizontal="left" vertical="top" wrapText="1"/>
    </xf>
    <xf numFmtId="0" fontId="26" fillId="0" borderId="25" xfId="0" applyFont="1" applyBorder="1" applyAlignment="1">
      <alignment horizontal="left" vertical="top" wrapText="1"/>
    </xf>
    <xf numFmtId="0" fontId="26" fillId="0" borderId="12"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24" xfId="0" applyFont="1" applyBorder="1" applyAlignment="1">
      <alignment horizontal="center" vertical="center" wrapText="1"/>
    </xf>
    <xf numFmtId="0" fontId="31" fillId="9" borderId="20" xfId="0" applyFont="1" applyFill="1" applyBorder="1" applyAlignment="1" applyProtection="1">
      <alignment horizontal="left" vertical="center" wrapText="1"/>
    </xf>
    <xf numFmtId="0" fontId="31" fillId="9" borderId="21" xfId="0" applyFont="1" applyFill="1" applyBorder="1" applyAlignment="1" applyProtection="1">
      <alignment horizontal="left" vertical="center" wrapText="1"/>
    </xf>
    <xf numFmtId="0" fontId="31" fillId="9" borderId="22" xfId="0" applyFont="1" applyFill="1" applyBorder="1" applyAlignment="1" applyProtection="1">
      <alignment horizontal="left" vertical="center" wrapText="1"/>
    </xf>
    <xf numFmtId="0" fontId="25" fillId="13" borderId="20" xfId="0" applyFont="1" applyFill="1" applyBorder="1" applyAlignment="1">
      <alignment horizontal="center" vertical="center"/>
    </xf>
    <xf numFmtId="0" fontId="25" fillId="13" borderId="21" xfId="0" applyFont="1" applyFill="1" applyBorder="1" applyAlignment="1">
      <alignment horizontal="center" vertical="center"/>
    </xf>
    <xf numFmtId="0" fontId="25" fillId="13" borderId="22" xfId="0" applyFont="1" applyFill="1" applyBorder="1" applyAlignment="1">
      <alignment horizontal="center" vertical="center"/>
    </xf>
    <xf numFmtId="0" fontId="25" fillId="13" borderId="20" xfId="0" applyFont="1" applyFill="1" applyBorder="1" applyAlignment="1" applyProtection="1">
      <alignment horizontal="center" vertical="center" wrapText="1"/>
    </xf>
    <xf numFmtId="0" fontId="25" fillId="13" borderId="21" xfId="0" applyFont="1" applyFill="1" applyBorder="1" applyAlignment="1" applyProtection="1">
      <alignment horizontal="center" vertical="center" wrapText="1"/>
    </xf>
    <xf numFmtId="0" fontId="25" fillId="13" borderId="22" xfId="0" applyFont="1" applyFill="1" applyBorder="1" applyAlignment="1" applyProtection="1">
      <alignment horizontal="center" vertical="center" wrapText="1"/>
    </xf>
    <xf numFmtId="0" fontId="26" fillId="0" borderId="27" xfId="0" applyFont="1" applyBorder="1" applyAlignment="1">
      <alignment horizontal="center" vertical="center" wrapText="1"/>
    </xf>
    <xf numFmtId="0" fontId="34" fillId="5" borderId="9" xfId="0" applyFont="1" applyFill="1" applyBorder="1" applyAlignment="1">
      <alignment horizontal="left" vertical="center" wrapText="1"/>
    </xf>
    <xf numFmtId="0" fontId="34" fillId="5" borderId="3" xfId="0" applyFont="1" applyFill="1" applyBorder="1" applyAlignment="1">
      <alignment horizontal="left" vertical="center" wrapText="1"/>
    </xf>
    <xf numFmtId="0" fontId="34" fillId="5" borderId="4" xfId="0" applyFont="1" applyFill="1" applyBorder="1" applyAlignment="1">
      <alignment horizontal="left" vertical="center" wrapText="1"/>
    </xf>
    <xf numFmtId="0" fontId="53" fillId="5" borderId="0" xfId="3" applyFont="1" applyFill="1" applyBorder="1" applyAlignment="1">
      <alignment horizontal="left" vertical="center" wrapText="1"/>
    </xf>
    <xf numFmtId="0" fontId="34" fillId="5" borderId="0" xfId="0" applyFont="1" applyFill="1" applyBorder="1" applyAlignment="1">
      <alignment horizontal="left" vertical="center" wrapText="1"/>
    </xf>
    <xf numFmtId="0" fontId="34" fillId="5" borderId="1" xfId="0" applyFont="1" applyFill="1" applyBorder="1" applyAlignment="1">
      <alignment horizontal="left" vertical="center" wrapText="1"/>
    </xf>
    <xf numFmtId="0" fontId="34" fillId="5" borderId="2" xfId="0" applyFont="1" applyFill="1" applyBorder="1" applyAlignment="1">
      <alignment horizontal="left"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12" fillId="13" borderId="7" xfId="0" applyFont="1" applyFill="1" applyBorder="1" applyAlignment="1" applyProtection="1">
      <alignment horizontal="left" vertical="center"/>
    </xf>
    <xf numFmtId="0" fontId="12" fillId="13" borderId="21" xfId="0" applyFont="1" applyFill="1" applyBorder="1" applyAlignment="1" applyProtection="1">
      <alignment horizontal="left" vertical="center"/>
    </xf>
    <xf numFmtId="0" fontId="12" fillId="13" borderId="6" xfId="0" applyFont="1" applyFill="1" applyBorder="1" applyAlignment="1" applyProtection="1">
      <alignment horizontal="left" vertical="center"/>
    </xf>
    <xf numFmtId="0" fontId="12" fillId="13" borderId="8" xfId="0" applyFont="1" applyFill="1" applyBorder="1" applyAlignment="1" applyProtection="1">
      <alignment horizontal="left" vertical="center"/>
    </xf>
    <xf numFmtId="0" fontId="12" fillId="13" borderId="20" xfId="0" applyFont="1" applyFill="1" applyBorder="1" applyAlignment="1" applyProtection="1">
      <alignment horizontal="left" vertical="center"/>
    </xf>
    <xf numFmtId="0" fontId="12" fillId="13" borderId="22" xfId="0" applyFont="1" applyFill="1" applyBorder="1" applyAlignment="1" applyProtection="1">
      <alignment horizontal="left" vertical="center"/>
    </xf>
    <xf numFmtId="0" fontId="17" fillId="8" borderId="0" xfId="0" applyFont="1" applyFill="1" applyAlignment="1" applyProtection="1">
      <alignment horizontal="left"/>
    </xf>
    <xf numFmtId="0" fontId="7" fillId="5" borderId="33" xfId="0" applyFont="1" applyFill="1" applyBorder="1" applyAlignment="1" applyProtection="1">
      <alignment horizontal="left" vertical="top"/>
      <protection locked="0"/>
    </xf>
    <xf numFmtId="0" fontId="7" fillId="5" borderId="34" xfId="0" applyFont="1" applyFill="1" applyBorder="1" applyAlignment="1" applyProtection="1">
      <alignment horizontal="left" vertical="top"/>
      <protection locked="0"/>
    </xf>
    <xf numFmtId="0" fontId="7" fillId="5" borderId="40" xfId="0" applyFont="1" applyFill="1" applyBorder="1" applyAlignment="1" applyProtection="1">
      <alignment horizontal="left" vertical="top"/>
      <protection locked="0"/>
    </xf>
    <xf numFmtId="0" fontId="7" fillId="5" borderId="41" xfId="0" applyFont="1" applyFill="1" applyBorder="1" applyAlignment="1" applyProtection="1">
      <alignment horizontal="left" vertical="top"/>
      <protection locked="0"/>
    </xf>
    <xf numFmtId="0" fontId="7" fillId="5" borderId="3" xfId="0" applyFont="1" applyFill="1" applyBorder="1" applyAlignment="1" applyProtection="1">
      <alignment horizontal="left" vertical="top"/>
      <protection locked="0"/>
    </xf>
    <xf numFmtId="0" fontId="7" fillId="5" borderId="4" xfId="0" applyFont="1" applyFill="1" applyBorder="1" applyAlignment="1" applyProtection="1">
      <alignment horizontal="left" vertical="top"/>
      <protection locked="0"/>
    </xf>
    <xf numFmtId="166" fontId="1" fillId="3" borderId="30" xfId="0" applyNumberFormat="1" applyFont="1" applyFill="1" applyBorder="1" applyAlignment="1" applyProtection="1">
      <alignment horizontal="center"/>
    </xf>
    <xf numFmtId="166" fontId="1" fillId="3" borderId="26" xfId="0" applyNumberFormat="1" applyFont="1" applyFill="1" applyBorder="1" applyAlignment="1" applyProtection="1">
      <alignment horizontal="center"/>
    </xf>
    <xf numFmtId="0" fontId="3" fillId="4" borderId="9" xfId="0" applyFont="1" applyFill="1" applyBorder="1" applyAlignment="1" applyProtection="1">
      <alignment horizontal="center" wrapText="1"/>
    </xf>
    <xf numFmtId="0" fontId="3" fillId="4" borderId="4" xfId="0" applyFont="1" applyFill="1" applyBorder="1" applyAlignment="1" applyProtection="1">
      <alignment horizontal="center" wrapText="1"/>
    </xf>
    <xf numFmtId="166" fontId="1" fillId="5" borderId="20" xfId="0" applyNumberFormat="1" applyFont="1" applyFill="1" applyBorder="1" applyAlignment="1" applyProtection="1">
      <alignment horizontal="center"/>
      <protection locked="0"/>
    </xf>
    <xf numFmtId="166" fontId="1" fillId="5" borderId="22" xfId="0" applyNumberFormat="1" applyFont="1" applyFill="1" applyBorder="1" applyAlignment="1" applyProtection="1">
      <alignment horizontal="center"/>
      <protection locked="0"/>
    </xf>
    <xf numFmtId="0" fontId="22" fillId="3" borderId="1" xfId="0" applyFont="1" applyFill="1" applyBorder="1" applyAlignment="1" applyProtection="1">
      <alignment horizontal="right" vertical="top" wrapText="1"/>
    </xf>
    <xf numFmtId="0" fontId="22" fillId="3" borderId="9" xfId="0" applyFont="1" applyFill="1" applyBorder="1" applyAlignment="1" applyProtection="1">
      <alignment horizontal="right" vertical="top" wrapText="1"/>
    </xf>
    <xf numFmtId="0" fontId="7" fillId="5" borderId="10" xfId="1" applyFont="1" applyFill="1" applyBorder="1" applyAlignment="1" applyProtection="1">
      <alignment horizontal="left" vertical="top"/>
      <protection locked="0"/>
    </xf>
    <xf numFmtId="0" fontId="4" fillId="13" borderId="3" xfId="0" applyFont="1" applyFill="1" applyBorder="1" applyAlignment="1" applyProtection="1">
      <alignment horizontal="left"/>
    </xf>
    <xf numFmtId="0" fontId="4" fillId="13" borderId="4" xfId="0" applyFont="1" applyFill="1" applyBorder="1" applyAlignment="1" applyProtection="1">
      <alignment horizontal="left"/>
    </xf>
    <xf numFmtId="0" fontId="6" fillId="3" borderId="0" xfId="0" applyFont="1" applyFill="1" applyBorder="1" applyAlignment="1" applyProtection="1">
      <alignment horizontal="left" vertical="top"/>
      <protection locked="0"/>
    </xf>
    <xf numFmtId="0" fontId="7" fillId="3" borderId="0" xfId="1" applyFont="1" applyFill="1" applyBorder="1" applyAlignment="1" applyProtection="1">
      <alignment horizontal="left" vertical="top"/>
      <protection locked="0"/>
    </xf>
    <xf numFmtId="164" fontId="1" fillId="3" borderId="30" xfId="0" applyNumberFormat="1" applyFont="1" applyFill="1" applyBorder="1" applyProtection="1"/>
    <xf numFmtId="164" fontId="1" fillId="3" borderId="26" xfId="0" applyNumberFormat="1" applyFont="1" applyFill="1" applyBorder="1" applyProtection="1"/>
    <xf numFmtId="1" fontId="1" fillId="5" borderId="20" xfId="0" applyNumberFormat="1" applyFont="1" applyFill="1" applyBorder="1" applyAlignment="1" applyProtection="1">
      <alignment horizontal="center"/>
      <protection locked="0"/>
    </xf>
    <xf numFmtId="1" fontId="1" fillId="5" borderId="22" xfId="0" applyNumberFormat="1" applyFont="1" applyFill="1" applyBorder="1" applyAlignment="1" applyProtection="1">
      <alignment horizontal="center"/>
      <protection locked="0"/>
    </xf>
    <xf numFmtId="0" fontId="12" fillId="13" borderId="7" xfId="0" applyFont="1" applyFill="1" applyBorder="1" applyAlignment="1">
      <alignment horizontal="center"/>
    </xf>
    <xf numFmtId="0" fontId="12" fillId="13" borderId="6" xfId="0" applyFont="1" applyFill="1" applyBorder="1" applyAlignment="1">
      <alignment horizontal="center"/>
    </xf>
    <xf numFmtId="0" fontId="12" fillId="13" borderId="8" xfId="0" applyFont="1" applyFill="1" applyBorder="1" applyAlignment="1">
      <alignment horizontal="center"/>
    </xf>
    <xf numFmtId="0" fontId="23" fillId="10" borderId="20" xfId="0" applyFont="1" applyFill="1" applyBorder="1" applyAlignment="1" applyProtection="1">
      <alignment horizontal="left" vertical="center" wrapText="1"/>
    </xf>
    <xf numFmtId="0" fontId="23" fillId="10" borderId="21" xfId="0" applyFont="1" applyFill="1" applyBorder="1" applyAlignment="1" applyProtection="1">
      <alignment horizontal="left" vertical="center" wrapText="1"/>
    </xf>
    <xf numFmtId="0" fontId="23" fillId="10" borderId="22" xfId="0" applyFont="1" applyFill="1" applyBorder="1" applyAlignment="1" applyProtection="1">
      <alignment horizontal="left" vertical="center" wrapText="1"/>
    </xf>
    <xf numFmtId="0" fontId="42" fillId="9" borderId="20" xfId="0" applyFont="1" applyFill="1" applyBorder="1" applyAlignment="1" applyProtection="1">
      <alignment horizontal="center" vertical="center" wrapText="1"/>
    </xf>
    <xf numFmtId="0" fontId="42" fillId="9" borderId="21" xfId="0" applyFont="1" applyFill="1" applyBorder="1" applyAlignment="1" applyProtection="1">
      <alignment horizontal="center" vertical="center" wrapText="1"/>
    </xf>
    <xf numFmtId="0" fontId="42" fillId="9" borderId="22" xfId="0" applyFont="1" applyFill="1" applyBorder="1" applyAlignment="1" applyProtection="1">
      <alignment horizontal="center" vertical="center" wrapText="1"/>
    </xf>
    <xf numFmtId="0" fontId="44" fillId="5" borderId="67" xfId="3" applyFill="1" applyBorder="1" applyAlignment="1">
      <alignment horizontal="left" vertical="top" wrapText="1"/>
    </xf>
    <xf numFmtId="0" fontId="44" fillId="5" borderId="74" xfId="3" applyFill="1" applyBorder="1" applyAlignment="1">
      <alignment horizontal="left" vertical="top" wrapText="1"/>
    </xf>
    <xf numFmtId="0" fontId="1" fillId="5" borderId="0" xfId="0" applyFont="1" applyFill="1" applyBorder="1" applyAlignment="1">
      <alignment horizontal="left" vertical="top" wrapText="1"/>
    </xf>
    <xf numFmtId="0" fontId="1" fillId="5" borderId="2" xfId="0" applyFont="1" applyFill="1" applyBorder="1" applyAlignment="1">
      <alignment horizontal="left" vertical="top" wrapText="1"/>
    </xf>
    <xf numFmtId="0" fontId="1" fillId="5" borderId="67" xfId="0" applyFont="1" applyFill="1" applyBorder="1" applyAlignment="1">
      <alignment horizontal="left" vertical="top" wrapText="1"/>
    </xf>
    <xf numFmtId="0" fontId="1" fillId="5" borderId="74" xfId="0" applyFont="1" applyFill="1" applyBorder="1" applyAlignment="1">
      <alignment horizontal="left" vertical="top" wrapText="1"/>
    </xf>
    <xf numFmtId="0" fontId="1" fillId="5" borderId="68" xfId="0" applyFont="1" applyFill="1" applyBorder="1" applyAlignment="1">
      <alignment horizontal="left" vertical="top" wrapText="1"/>
    </xf>
    <xf numFmtId="0" fontId="1" fillId="5" borderId="75" xfId="0" applyFont="1" applyFill="1" applyBorder="1" applyAlignment="1">
      <alignment horizontal="left" vertical="top" wrapText="1"/>
    </xf>
    <xf numFmtId="0" fontId="44" fillId="5" borderId="71" xfId="3" applyFill="1" applyBorder="1" applyAlignment="1">
      <alignment horizontal="left" vertical="top" wrapText="1"/>
    </xf>
    <xf numFmtId="0" fontId="44" fillId="5" borderId="77" xfId="3" applyFill="1" applyBorder="1" applyAlignment="1">
      <alignment horizontal="left" vertical="top" wrapText="1"/>
    </xf>
    <xf numFmtId="0" fontId="1" fillId="5" borderId="72" xfId="0" applyFont="1" applyFill="1" applyBorder="1" applyAlignment="1">
      <alignment horizontal="left" vertical="top" wrapText="1"/>
    </xf>
    <xf numFmtId="0" fontId="1" fillId="5" borderId="73" xfId="0" applyFont="1" applyFill="1" applyBorder="1" applyAlignment="1">
      <alignment horizontal="left" vertical="top" wrapText="1"/>
    </xf>
    <xf numFmtId="0" fontId="3" fillId="13" borderId="20" xfId="0" applyFont="1" applyFill="1" applyBorder="1" applyAlignment="1" applyProtection="1">
      <alignment horizontal="left" vertical="center" wrapText="1"/>
    </xf>
    <xf numFmtId="0" fontId="3" fillId="13" borderId="21" xfId="0" applyFont="1" applyFill="1" applyBorder="1" applyAlignment="1" applyProtection="1">
      <alignment horizontal="left" vertical="center" wrapText="1"/>
    </xf>
    <xf numFmtId="0" fontId="3" fillId="13" borderId="22" xfId="0" applyFont="1" applyFill="1" applyBorder="1" applyAlignment="1" applyProtection="1">
      <alignment horizontal="left" vertical="center" wrapText="1"/>
    </xf>
    <xf numFmtId="0" fontId="31" fillId="10" borderId="7" xfId="0" applyFont="1" applyFill="1" applyBorder="1" applyAlignment="1" applyProtection="1">
      <alignment horizontal="left" vertical="center" wrapText="1"/>
    </xf>
    <xf numFmtId="0" fontId="31" fillId="10" borderId="6" xfId="0" applyFont="1" applyFill="1" applyBorder="1" applyAlignment="1" applyProtection="1">
      <alignment horizontal="left" vertical="center" wrapText="1"/>
    </xf>
    <xf numFmtId="0" fontId="31" fillId="10" borderId="8" xfId="0" applyFont="1" applyFill="1" applyBorder="1" applyAlignment="1" applyProtection="1">
      <alignment horizontal="left" vertical="center" wrapText="1"/>
    </xf>
    <xf numFmtId="0" fontId="1" fillId="0" borderId="7" xfId="0" applyFont="1" applyBorder="1" applyAlignment="1">
      <alignment horizontal="left" vertical="top" wrapText="1"/>
    </xf>
    <xf numFmtId="0" fontId="1" fillId="0" borderId="6" xfId="0" applyFont="1" applyBorder="1" applyAlignment="1">
      <alignment horizontal="left" vertical="top" wrapText="1"/>
    </xf>
    <xf numFmtId="0" fontId="1" fillId="0" borderId="1" xfId="0" applyFont="1" applyBorder="1" applyAlignment="1">
      <alignment horizontal="left" vertical="top" wrapText="1"/>
    </xf>
    <xf numFmtId="0" fontId="1" fillId="0" borderId="0" xfId="0" applyFont="1" applyBorder="1" applyAlignment="1">
      <alignment horizontal="left" vertical="top" wrapText="1"/>
    </xf>
    <xf numFmtId="0" fontId="1" fillId="0" borderId="78" xfId="0" applyFont="1" applyBorder="1" applyAlignment="1">
      <alignment horizontal="left" vertical="top" wrapText="1"/>
    </xf>
    <xf numFmtId="0" fontId="1" fillId="0" borderId="69" xfId="0" applyFont="1" applyBorder="1" applyAlignment="1">
      <alignment horizontal="left" vertical="top" wrapText="1"/>
    </xf>
    <xf numFmtId="0" fontId="44" fillId="5" borderId="0" xfId="3" applyFill="1" applyBorder="1" applyAlignment="1" applyProtection="1">
      <alignment horizontal="left"/>
    </xf>
    <xf numFmtId="0" fontId="44" fillId="5" borderId="2" xfId="3" applyFill="1" applyBorder="1" applyAlignment="1" applyProtection="1">
      <alignment horizontal="left"/>
    </xf>
    <xf numFmtId="0" fontId="44" fillId="5" borderId="0" xfId="3" applyFill="1" applyBorder="1" applyAlignment="1">
      <alignment horizontal="left" vertical="top" wrapText="1"/>
    </xf>
    <xf numFmtId="0" fontId="44" fillId="5" borderId="2" xfId="3" applyFill="1" applyBorder="1" applyAlignment="1">
      <alignment horizontal="left" vertical="top" wrapText="1"/>
    </xf>
    <xf numFmtId="0" fontId="44" fillId="5" borderId="68" xfId="3" applyFill="1" applyBorder="1" applyAlignment="1">
      <alignment horizontal="left" vertical="top" wrapText="1"/>
    </xf>
    <xf numFmtId="0" fontId="44" fillId="5" borderId="75" xfId="3" applyFill="1" applyBorder="1" applyAlignment="1">
      <alignment horizontal="left" vertical="top" wrapText="1"/>
    </xf>
    <xf numFmtId="0" fontId="44" fillId="5" borderId="70" xfId="3" applyFill="1" applyBorder="1" applyAlignment="1">
      <alignment horizontal="left" vertical="top" wrapText="1"/>
    </xf>
    <xf numFmtId="0" fontId="44" fillId="5" borderId="76" xfId="3" applyFill="1" applyBorder="1" applyAlignment="1">
      <alignment horizontal="left" vertical="top" wrapText="1"/>
    </xf>
    <xf numFmtId="0" fontId="3" fillId="4" borderId="20" xfId="0" applyFont="1" applyFill="1" applyBorder="1" applyAlignment="1" applyProtection="1">
      <alignment horizontal="center" vertical="center" wrapText="1"/>
    </xf>
    <xf numFmtId="0" fontId="3" fillId="4" borderId="22" xfId="0" applyFont="1" applyFill="1" applyBorder="1" applyAlignment="1" applyProtection="1">
      <alignment horizontal="center" vertical="center" wrapText="1"/>
    </xf>
    <xf numFmtId="0" fontId="7" fillId="5" borderId="33" xfId="0" applyFont="1" applyFill="1" applyBorder="1" applyAlignment="1" applyProtection="1">
      <alignment horizontal="left" vertical="top" wrapText="1"/>
      <protection locked="0"/>
    </xf>
    <xf numFmtId="164" fontId="1" fillId="3" borderId="30" xfId="0" applyNumberFormat="1" applyFont="1" applyFill="1" applyBorder="1" applyAlignment="1" applyProtection="1">
      <alignment horizontal="center"/>
    </xf>
    <xf numFmtId="164" fontId="1" fillId="3" borderId="26" xfId="0" applyNumberFormat="1" applyFont="1" applyFill="1" applyBorder="1" applyAlignment="1" applyProtection="1">
      <alignment horizontal="center"/>
    </xf>
    <xf numFmtId="0" fontId="21" fillId="5" borderId="33" xfId="0" applyFont="1" applyFill="1" applyBorder="1" applyAlignment="1" applyProtection="1">
      <alignment horizontal="left" vertical="top" wrapText="1"/>
      <protection locked="0"/>
    </xf>
    <xf numFmtId="0" fontId="21" fillId="5" borderId="34" xfId="0" applyFont="1" applyFill="1" applyBorder="1" applyAlignment="1" applyProtection="1">
      <alignment horizontal="left" vertical="top"/>
      <protection locked="0"/>
    </xf>
    <xf numFmtId="0" fontId="21" fillId="5" borderId="40" xfId="0" applyFont="1" applyFill="1" applyBorder="1" applyAlignment="1" applyProtection="1">
      <alignment horizontal="left" vertical="top"/>
      <protection locked="0"/>
    </xf>
    <xf numFmtId="0" fontId="21" fillId="5" borderId="41" xfId="0" applyFont="1" applyFill="1" applyBorder="1" applyAlignment="1" applyProtection="1">
      <alignment horizontal="left" vertical="top"/>
      <protection locked="0"/>
    </xf>
    <xf numFmtId="0" fontId="21" fillId="5" borderId="3" xfId="0" applyFont="1" applyFill="1" applyBorder="1" applyAlignment="1" applyProtection="1">
      <alignment horizontal="left" vertical="top"/>
      <protection locked="0"/>
    </xf>
    <xf numFmtId="0" fontId="21" fillId="5" borderId="4" xfId="0" applyFont="1" applyFill="1" applyBorder="1" applyAlignment="1" applyProtection="1">
      <alignment horizontal="left" vertical="top"/>
      <protection locked="0"/>
    </xf>
    <xf numFmtId="0" fontId="6" fillId="3" borderId="81" xfId="0" applyFont="1" applyFill="1" applyBorder="1" applyAlignment="1" applyProtection="1">
      <alignment horizontal="left" vertical="top" readingOrder="1"/>
      <protection locked="0"/>
    </xf>
    <xf numFmtId="0" fontId="6" fillId="3" borderId="0" xfId="0" applyFont="1" applyFill="1" applyBorder="1" applyAlignment="1" applyProtection="1">
      <alignment horizontal="left" vertical="top" readingOrder="1"/>
      <protection locked="0"/>
    </xf>
    <xf numFmtId="0" fontId="6" fillId="3" borderId="82" xfId="0" applyFont="1" applyFill="1" applyBorder="1" applyAlignment="1" applyProtection="1">
      <alignment horizontal="left" vertical="top" readingOrder="1"/>
      <protection locked="0"/>
    </xf>
    <xf numFmtId="0" fontId="6" fillId="3" borderId="36" xfId="0" applyFont="1" applyFill="1" applyBorder="1" applyAlignment="1" applyProtection="1">
      <alignment horizontal="left" vertical="top" readingOrder="1"/>
      <protection locked="0"/>
    </xf>
  </cellXfs>
  <cellStyles count="6">
    <cellStyle name="Currency" xfId="5" builtinId="4"/>
    <cellStyle name="Hyperlink" xfId="3" builtinId="8"/>
    <cellStyle name="Input" xfId="1" builtinId="20"/>
    <cellStyle name="Normal" xfId="0" builtinId="0"/>
    <cellStyle name="Normal 2" xfId="4"/>
    <cellStyle name="Percent" xfId="2" builtinId="5"/>
  </cellStyles>
  <dxfs count="0"/>
  <tableStyles count="0" defaultTableStyle="TableStyleMedium2" defaultPivotStyle="PivotStyleLight16"/>
  <colors>
    <mruColors>
      <color rgb="FF9BBB59"/>
      <color rgb="FFCFDEB0"/>
      <color rgb="FFFFFF66"/>
      <color rgb="FF607731"/>
      <color rgb="FFFFFF99"/>
      <color rgb="FF366092"/>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42"/>
  <c:chart>
    <c:autoTitleDeleted val="1"/>
    <c:view3D>
      <c:rAngAx val="1"/>
    </c:view3D>
    <c:floor>
      <c:spPr>
        <a:solidFill>
          <a:schemeClr val="accent3">
            <a:lumMod val="40000"/>
            <a:lumOff val="60000"/>
          </a:schemeClr>
        </a:solidFill>
      </c:spPr>
    </c:floor>
    <c:sideWall>
      <c:spPr>
        <a:solidFill>
          <a:schemeClr val="accent3">
            <a:lumMod val="40000"/>
            <a:lumOff val="60000"/>
          </a:schemeClr>
        </a:solidFill>
      </c:spPr>
    </c:sideWall>
    <c:backWall>
      <c:spPr>
        <a:solidFill>
          <a:schemeClr val="accent3">
            <a:lumMod val="40000"/>
            <a:lumOff val="60000"/>
          </a:schemeClr>
        </a:solidFill>
      </c:spPr>
    </c:backWall>
    <c:plotArea>
      <c:layout/>
      <c:bar3DChart>
        <c:barDir val="col"/>
        <c:grouping val="clustered"/>
        <c:ser>
          <c:idx val="0"/>
          <c:order val="0"/>
          <c:tx>
            <c:strRef>
              <c:f>'Summary Est. Cost Benefit'!$C$12</c:f>
              <c:strCache>
                <c:ptCount val="1"/>
                <c:pt idx="0">
                  <c:v>Est. Total Building Deconstruction Project Cost (Est. Deconstruction Project Cost - Est Total Material Value)</c:v>
                </c:pt>
              </c:strCache>
            </c:strRef>
          </c:tx>
          <c:cat>
            <c:strRef>
              <c:f>'Summary Est. Cost Benefit'!$B$13:$B$18</c:f>
              <c:strCache>
                <c:ptCount val="6"/>
                <c:pt idx="0">
                  <c:v>Building A</c:v>
                </c:pt>
                <c:pt idx="1">
                  <c:v>Building B</c:v>
                </c:pt>
                <c:pt idx="2">
                  <c:v>Building C</c:v>
                </c:pt>
                <c:pt idx="3">
                  <c:v>Building D</c:v>
                </c:pt>
                <c:pt idx="4">
                  <c:v>Building E</c:v>
                </c:pt>
                <c:pt idx="5">
                  <c:v>All Buildings</c:v>
                </c:pt>
              </c:strCache>
            </c:strRef>
          </c:cat>
          <c:val>
            <c:numRef>
              <c:f>'Summary Est. Cost Benefit'!$C$13:$C$18</c:f>
              <c:numCache>
                <c:formatCode>"$"#,##0</c:formatCode>
                <c:ptCount val="6"/>
                <c:pt idx="0">
                  <c:v>0</c:v>
                </c:pt>
                <c:pt idx="1">
                  <c:v>0</c:v>
                </c:pt>
                <c:pt idx="2">
                  <c:v>0</c:v>
                </c:pt>
                <c:pt idx="3">
                  <c:v>0</c:v>
                </c:pt>
                <c:pt idx="4">
                  <c:v>0</c:v>
                </c:pt>
                <c:pt idx="5">
                  <c:v>0</c:v>
                </c:pt>
              </c:numCache>
            </c:numRef>
          </c:val>
        </c:ser>
        <c:ser>
          <c:idx val="1"/>
          <c:order val="1"/>
          <c:tx>
            <c:strRef>
              <c:f>'Summary Est. Cost Benefit'!$D$12</c:f>
              <c:strCache>
                <c:ptCount val="1"/>
                <c:pt idx="0">
                  <c:v>Estimated Total Cost without Building Deconstruction</c:v>
                </c:pt>
              </c:strCache>
            </c:strRef>
          </c:tx>
          <c:cat>
            <c:strRef>
              <c:f>'Summary Est. Cost Benefit'!$B$13:$B$18</c:f>
              <c:strCache>
                <c:ptCount val="6"/>
                <c:pt idx="0">
                  <c:v>Building A</c:v>
                </c:pt>
                <c:pt idx="1">
                  <c:v>Building B</c:v>
                </c:pt>
                <c:pt idx="2">
                  <c:v>Building C</c:v>
                </c:pt>
                <c:pt idx="3">
                  <c:v>Building D</c:v>
                </c:pt>
                <c:pt idx="4">
                  <c:v>Building E</c:v>
                </c:pt>
                <c:pt idx="5">
                  <c:v>All Buildings</c:v>
                </c:pt>
              </c:strCache>
            </c:strRef>
          </c:cat>
          <c:val>
            <c:numRef>
              <c:f>'Summary Est. Cost Benefit'!$D$13:$D$18</c:f>
              <c:numCache>
                <c:formatCode>"$"#,##0</c:formatCode>
                <c:ptCount val="6"/>
                <c:pt idx="0">
                  <c:v>0</c:v>
                </c:pt>
                <c:pt idx="1">
                  <c:v>0</c:v>
                </c:pt>
                <c:pt idx="2">
                  <c:v>0</c:v>
                </c:pt>
                <c:pt idx="3">
                  <c:v>0</c:v>
                </c:pt>
                <c:pt idx="4">
                  <c:v>0</c:v>
                </c:pt>
                <c:pt idx="5">
                  <c:v>0</c:v>
                </c:pt>
              </c:numCache>
            </c:numRef>
          </c:val>
        </c:ser>
        <c:ser>
          <c:idx val="2"/>
          <c:order val="2"/>
          <c:tx>
            <c:strRef>
              <c:f>'Summary Est. Cost Benefit'!$E$12</c:f>
              <c:strCache>
                <c:ptCount val="1"/>
                <c:pt idx="0">
                  <c:v>Estimated Benefit or Cost Savings (If estimated Deconstruction cost is equal to or less than disposal cost)</c:v>
                </c:pt>
              </c:strCache>
            </c:strRef>
          </c:tx>
          <c:spPr>
            <a:solidFill>
              <a:schemeClr val="tx1"/>
            </a:solidFill>
          </c:spPr>
          <c:cat>
            <c:strRef>
              <c:f>'Summary Est. Cost Benefit'!$B$13:$B$18</c:f>
              <c:strCache>
                <c:ptCount val="6"/>
                <c:pt idx="0">
                  <c:v>Building A</c:v>
                </c:pt>
                <c:pt idx="1">
                  <c:v>Building B</c:v>
                </c:pt>
                <c:pt idx="2">
                  <c:v>Building C</c:v>
                </c:pt>
                <c:pt idx="3">
                  <c:v>Building D</c:v>
                </c:pt>
                <c:pt idx="4">
                  <c:v>Building E</c:v>
                </c:pt>
                <c:pt idx="5">
                  <c:v>All Buildings</c:v>
                </c:pt>
              </c:strCache>
            </c:strRef>
          </c:cat>
          <c:val>
            <c:numRef>
              <c:f>'Summary Est. Cost Benefit'!$E$13:$E$18</c:f>
              <c:numCache>
                <c:formatCode>"$"#,##0</c:formatCode>
                <c:ptCount val="6"/>
                <c:pt idx="0">
                  <c:v>0</c:v>
                </c:pt>
                <c:pt idx="1">
                  <c:v>0</c:v>
                </c:pt>
                <c:pt idx="2">
                  <c:v>0</c:v>
                </c:pt>
                <c:pt idx="3">
                  <c:v>0</c:v>
                </c:pt>
                <c:pt idx="4">
                  <c:v>0</c:v>
                </c:pt>
                <c:pt idx="5">
                  <c:v>0</c:v>
                </c:pt>
              </c:numCache>
            </c:numRef>
          </c:val>
        </c:ser>
        <c:dLbls/>
        <c:shape val="box"/>
        <c:axId val="103426688"/>
        <c:axId val="103436672"/>
        <c:axId val="0"/>
      </c:bar3DChart>
      <c:catAx>
        <c:axId val="103426688"/>
        <c:scaling>
          <c:orientation val="minMax"/>
        </c:scaling>
        <c:axPos val="b"/>
        <c:tickLblPos val="nextTo"/>
        <c:txPr>
          <a:bodyPr/>
          <a:lstStyle/>
          <a:p>
            <a:pPr>
              <a:defRPr sz="1200" baseline="0"/>
            </a:pPr>
            <a:endParaRPr lang="en-US"/>
          </a:p>
        </c:txPr>
        <c:crossAx val="103436672"/>
        <c:crosses val="autoZero"/>
        <c:auto val="1"/>
        <c:lblAlgn val="ctr"/>
        <c:lblOffset val="100"/>
      </c:catAx>
      <c:valAx>
        <c:axId val="103436672"/>
        <c:scaling>
          <c:orientation val="minMax"/>
        </c:scaling>
        <c:axPos val="l"/>
        <c:majorGridlines/>
        <c:numFmt formatCode="&quot;$&quot;#,##0" sourceLinked="1"/>
        <c:tickLblPos val="nextTo"/>
        <c:crossAx val="103426688"/>
        <c:crosses val="autoZero"/>
        <c:crossBetween val="between"/>
      </c:valAx>
      <c:spPr>
        <a:solidFill>
          <a:srgbClr val="607731"/>
        </a:solidFill>
      </c:spPr>
    </c:plotArea>
    <c:legend>
      <c:legendPos val="b"/>
      <c:layout/>
    </c:legend>
    <c:plotVisOnly val="1"/>
    <c:dispBlanksAs val="gap"/>
  </c:chart>
  <c:spPr>
    <a:solidFill>
      <a:srgbClr val="607731"/>
    </a:solidFill>
  </c:spPr>
  <c:printSettings>
    <c:headerFooter/>
    <c:pageMargins b="0.75000000000000044" l="0.7000000000000004" r="0.7000000000000004" t="0.75000000000000044" header="0.30000000000000021" footer="0.30000000000000021"/>
    <c:pageSetup/>
  </c:printSettings>
</c:chartSpace>
</file>

<file path=xl/diagrams/colors1.xml><?xml version="1.0" encoding="utf-8"?>
<dgm:colorsDef xmlns:dgm="http://schemas.openxmlformats.org/drawingml/2006/diagram" xmlns:a="http://schemas.openxmlformats.org/drawingml/2006/main" uniqueId="urn:microsoft.com/office/officeart/2005/8/colors/accent3_2">
  <dgm:title val=""/>
  <dgm:desc val=""/>
  <dgm:catLst>
    <dgm:cat type="accent3" pri="11200"/>
  </dgm:catLst>
  <dgm:styleLbl name="node0">
    <dgm:fillClrLst meth="repeat">
      <a:schemeClr val="accent3"/>
    </dgm:fillClrLst>
    <dgm:linClrLst meth="repeat">
      <a:schemeClr val="lt1"/>
    </dgm:linClrLst>
    <dgm:effectClrLst/>
    <dgm:txLinClrLst/>
    <dgm:txFillClrLst/>
    <dgm:txEffectClrLst/>
  </dgm:styleLbl>
  <dgm:styleLbl name="node1">
    <dgm:fillClrLst meth="repeat">
      <a:schemeClr val="accent3"/>
    </dgm:fillClrLst>
    <dgm:linClrLst meth="repeat">
      <a:schemeClr val="lt1"/>
    </dgm:linClrLst>
    <dgm:effectClrLst/>
    <dgm:txLinClrLst/>
    <dgm:txFillClrLst/>
    <dgm:txEffectClrLst/>
  </dgm:styleLbl>
  <dgm:styleLbl name="alignNode1">
    <dgm:fillClrLst meth="repeat">
      <a:schemeClr val="accent3"/>
    </dgm:fillClrLst>
    <dgm:linClrLst meth="repeat">
      <a:schemeClr val="accent3"/>
    </dgm:linClrLst>
    <dgm:effectClrLst/>
    <dgm:txLinClrLst/>
    <dgm:txFillClrLst/>
    <dgm:txEffectClrLst/>
  </dgm:styleLbl>
  <dgm:styleLbl name="lnNode1">
    <dgm:fillClrLst meth="repeat">
      <a:schemeClr val="accent3"/>
    </dgm:fillClrLst>
    <dgm:linClrLst meth="repeat">
      <a:schemeClr val="lt1"/>
    </dgm:linClrLst>
    <dgm:effectClrLst/>
    <dgm:txLinClrLst/>
    <dgm:txFillClrLst/>
    <dgm:txEffectClrLst/>
  </dgm:styleLbl>
  <dgm:styleLbl name="vennNode1">
    <dgm:fillClrLst meth="repeat">
      <a:schemeClr val="accent3">
        <a:alpha val="50000"/>
      </a:schemeClr>
    </dgm:fillClrLst>
    <dgm:linClrLst meth="repeat">
      <a:schemeClr val="lt1"/>
    </dgm:linClrLst>
    <dgm:effectClrLst/>
    <dgm:txLinClrLst/>
    <dgm:txFillClrLst/>
    <dgm:txEffectClrLst/>
  </dgm:styleLbl>
  <dgm:styleLbl name="node2">
    <dgm:fillClrLst meth="repeat">
      <a:schemeClr val="accent3"/>
    </dgm:fillClrLst>
    <dgm:linClrLst meth="repeat">
      <a:schemeClr val="lt1"/>
    </dgm:linClrLst>
    <dgm:effectClrLst/>
    <dgm:txLinClrLst/>
    <dgm:txFillClrLst/>
    <dgm:txEffectClrLst/>
  </dgm:styleLbl>
  <dgm:styleLbl name="node3">
    <dgm:fillClrLst meth="repeat">
      <a:schemeClr val="accent3"/>
    </dgm:fillClrLst>
    <dgm:linClrLst meth="repeat">
      <a:schemeClr val="lt1"/>
    </dgm:linClrLst>
    <dgm:effectClrLst/>
    <dgm:txLinClrLst/>
    <dgm:txFillClrLst/>
    <dgm:txEffectClrLst/>
  </dgm:styleLbl>
  <dgm:styleLbl name="node4">
    <dgm:fillClrLst meth="repeat">
      <a:schemeClr val="accent3"/>
    </dgm:fillClrLst>
    <dgm:linClrLst meth="repeat">
      <a:schemeClr val="lt1"/>
    </dgm:linClrLst>
    <dgm:effectClrLst/>
    <dgm:txLinClrLst/>
    <dgm:txFillClrLst/>
    <dgm:txEffectClrLst/>
  </dgm:styleLbl>
  <dgm:styleLbl name="fgImgPlace1">
    <dgm:fillClrLst meth="repeat">
      <a:schemeClr val="accent3">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3">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3">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3">
        <a:tint val="60000"/>
      </a:schemeClr>
    </dgm:fillClrLst>
    <dgm:linClrLst meth="repeat">
      <a:schemeClr val="accent3">
        <a:tint val="60000"/>
      </a:schemeClr>
    </dgm:linClrLst>
    <dgm:effectClrLst/>
    <dgm:txLinClrLst/>
    <dgm:txFillClrLst/>
    <dgm:txEffectClrLst/>
  </dgm:styleLbl>
  <dgm:styleLbl name="fgSibTrans2D1">
    <dgm:fillClrLst meth="repeat">
      <a:schemeClr val="accent3">
        <a:tint val="60000"/>
      </a:schemeClr>
    </dgm:fillClrLst>
    <dgm:linClrLst meth="repeat">
      <a:schemeClr val="accent3">
        <a:tint val="60000"/>
      </a:schemeClr>
    </dgm:linClrLst>
    <dgm:effectClrLst/>
    <dgm:txLinClrLst/>
    <dgm:txFillClrLst/>
    <dgm:txEffectClrLst/>
  </dgm:styleLbl>
  <dgm:styleLbl name="bgSibTrans2D1">
    <dgm:fillClrLst meth="repeat">
      <a:schemeClr val="accent3">
        <a:tint val="60000"/>
      </a:schemeClr>
    </dgm:fillClrLst>
    <dgm:linClrLst meth="repeat">
      <a:schemeClr val="accent3">
        <a:tint val="60000"/>
      </a:schemeClr>
    </dgm:linClrLst>
    <dgm:effectClrLst/>
    <dgm:txLinClrLst/>
    <dgm:txFillClrLst/>
    <dgm:txEffectClrLst/>
  </dgm:styleLbl>
  <dgm:styleLbl name="sibTrans1D1">
    <dgm:fillClrLst meth="repeat">
      <a:schemeClr val="accent3"/>
    </dgm:fillClrLst>
    <dgm:linClrLst meth="repeat">
      <a:schemeClr val="accent3"/>
    </dgm:linClrLst>
    <dgm:effectClrLst/>
    <dgm:txLinClrLst/>
    <dgm:txFillClrLst meth="repeat">
      <a:schemeClr val="tx1"/>
    </dgm:txFillClrLst>
    <dgm:txEffectClrLst/>
  </dgm:styleLbl>
  <dgm:styleLbl name="callout">
    <dgm:fillClrLst meth="repeat">
      <a:schemeClr val="accent3"/>
    </dgm:fillClrLst>
    <dgm:linClrLst meth="repeat">
      <a:schemeClr val="accent3">
        <a:tint val="50000"/>
      </a:schemeClr>
    </dgm:linClrLst>
    <dgm:effectClrLst/>
    <dgm:txLinClrLst/>
    <dgm:txFillClrLst meth="repeat">
      <a:schemeClr val="tx1"/>
    </dgm:txFillClrLst>
    <dgm:txEffectClrLst/>
  </dgm:styleLbl>
  <dgm:styleLbl name="asst0">
    <dgm:fillClrLst meth="repeat">
      <a:schemeClr val="accent3"/>
    </dgm:fillClrLst>
    <dgm:linClrLst meth="repeat">
      <a:schemeClr val="lt1"/>
    </dgm:linClrLst>
    <dgm:effectClrLst/>
    <dgm:txLinClrLst/>
    <dgm:txFillClrLst/>
    <dgm:txEffectClrLst/>
  </dgm:styleLbl>
  <dgm:styleLbl name="asst1">
    <dgm:fillClrLst meth="repeat">
      <a:schemeClr val="accent3"/>
    </dgm:fillClrLst>
    <dgm:linClrLst meth="repeat">
      <a:schemeClr val="lt1"/>
    </dgm:linClrLst>
    <dgm:effectClrLst/>
    <dgm:txLinClrLst/>
    <dgm:txFillClrLst/>
    <dgm:txEffectClrLst/>
  </dgm:styleLbl>
  <dgm:styleLbl name="asst2">
    <dgm:fillClrLst meth="repeat">
      <a:schemeClr val="accent3"/>
    </dgm:fillClrLst>
    <dgm:linClrLst meth="repeat">
      <a:schemeClr val="lt1"/>
    </dgm:linClrLst>
    <dgm:effectClrLst/>
    <dgm:txLinClrLst/>
    <dgm:txFillClrLst/>
    <dgm:txEffectClrLst/>
  </dgm:styleLbl>
  <dgm:styleLbl name="asst3">
    <dgm:fillClrLst meth="repeat">
      <a:schemeClr val="accent3"/>
    </dgm:fillClrLst>
    <dgm:linClrLst meth="repeat">
      <a:schemeClr val="lt1"/>
    </dgm:linClrLst>
    <dgm:effectClrLst/>
    <dgm:txLinClrLst/>
    <dgm:txFillClrLst/>
    <dgm:txEffectClrLst/>
  </dgm:styleLbl>
  <dgm:styleLbl name="asst4">
    <dgm:fillClrLst meth="repeat">
      <a:schemeClr val="accent3"/>
    </dgm:fillClrLst>
    <dgm:linClrLst meth="repeat">
      <a:schemeClr val="lt1"/>
    </dgm:linClrLst>
    <dgm:effectClrLst/>
    <dgm:txLinClrLst/>
    <dgm:txFillClrLst/>
    <dgm:txEffectClrLst/>
  </dgm:styleLbl>
  <dgm:styleLbl name="parChTrans2D1">
    <dgm:fillClrLst meth="repeat">
      <a:schemeClr val="accent3">
        <a:tint val="60000"/>
      </a:schemeClr>
    </dgm:fillClrLst>
    <dgm:linClrLst meth="repeat">
      <a:schemeClr val="accent3">
        <a:tint val="60000"/>
      </a:schemeClr>
    </dgm:linClrLst>
    <dgm:effectClrLst/>
    <dgm:txLinClrLst/>
    <dgm:txFillClrLst meth="repeat">
      <a:schemeClr val="lt1"/>
    </dgm:txFillClrLst>
    <dgm:txEffectClrLst/>
  </dgm:styleLbl>
  <dgm:styleLbl name="parChTrans2D2">
    <dgm:fillClrLst meth="repeat">
      <a:schemeClr val="accent3"/>
    </dgm:fillClrLst>
    <dgm:linClrLst meth="repeat">
      <a:schemeClr val="accent3"/>
    </dgm:linClrLst>
    <dgm:effectClrLst/>
    <dgm:txLinClrLst/>
    <dgm:txFillClrLst meth="repeat">
      <a:schemeClr val="lt1"/>
    </dgm:txFillClrLst>
    <dgm:txEffectClrLst/>
  </dgm:styleLbl>
  <dgm:styleLbl name="parChTrans2D3">
    <dgm:fillClrLst meth="repeat">
      <a:schemeClr val="accent3"/>
    </dgm:fillClrLst>
    <dgm:linClrLst meth="repeat">
      <a:schemeClr val="accent3"/>
    </dgm:linClrLst>
    <dgm:effectClrLst/>
    <dgm:txLinClrLst/>
    <dgm:txFillClrLst meth="repeat">
      <a:schemeClr val="lt1"/>
    </dgm:txFillClrLst>
    <dgm:txEffectClrLst/>
  </dgm:styleLbl>
  <dgm:styleLbl name="parChTrans2D4">
    <dgm:fillClrLst meth="repeat">
      <a:schemeClr val="accent3"/>
    </dgm:fillClrLst>
    <dgm:linClrLst meth="repeat">
      <a:schemeClr val="accent3"/>
    </dgm:linClrLst>
    <dgm:effectClrLst/>
    <dgm:txLinClrLst/>
    <dgm:txFillClrLst meth="repeat">
      <a:schemeClr val="lt1"/>
    </dgm:txFillClrLst>
    <dgm:txEffectClrLst/>
  </dgm:styleLbl>
  <dgm:styleLbl name="parChTrans1D1">
    <dgm:fillClrLst meth="repeat">
      <a:schemeClr val="accent3"/>
    </dgm:fillClrLst>
    <dgm:linClrLst meth="repeat">
      <a:schemeClr val="accent3">
        <a:shade val="60000"/>
      </a:schemeClr>
    </dgm:linClrLst>
    <dgm:effectClrLst/>
    <dgm:txLinClrLst/>
    <dgm:txFillClrLst meth="repeat">
      <a:schemeClr val="tx1"/>
    </dgm:txFillClrLst>
    <dgm:txEffectClrLst/>
  </dgm:styleLbl>
  <dgm:styleLbl name="parChTrans1D2">
    <dgm:fillClrLst meth="repeat">
      <a:schemeClr val="accent3"/>
    </dgm:fillClrLst>
    <dgm:linClrLst meth="repeat">
      <a:schemeClr val="accent3">
        <a:shade val="60000"/>
      </a:schemeClr>
    </dgm:linClrLst>
    <dgm:effectClrLst/>
    <dgm:txLinClrLst/>
    <dgm:txFillClrLst meth="repeat">
      <a:schemeClr val="tx1"/>
    </dgm:txFillClrLst>
    <dgm:txEffectClrLst/>
  </dgm:styleLbl>
  <dgm:styleLbl name="parChTrans1D3">
    <dgm:fillClrLst meth="repeat">
      <a:schemeClr val="accent3"/>
    </dgm:fillClrLst>
    <dgm:linClrLst meth="repeat">
      <a:schemeClr val="accent3">
        <a:shade val="80000"/>
      </a:schemeClr>
    </dgm:linClrLst>
    <dgm:effectClrLst/>
    <dgm:txLinClrLst/>
    <dgm:txFillClrLst meth="repeat">
      <a:schemeClr val="tx1"/>
    </dgm:txFillClrLst>
    <dgm:txEffectClrLst/>
  </dgm:styleLbl>
  <dgm:styleLbl name="parChTrans1D4">
    <dgm:fillClrLst meth="repeat">
      <a:schemeClr val="accent3"/>
    </dgm:fillClrLst>
    <dgm:linClrLst meth="repeat">
      <a:schemeClr val="accent3">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3"/>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solidFgAcc1">
    <dgm:fillClrLst meth="repeat">
      <a:schemeClr val="lt1"/>
    </dgm:fillClrLst>
    <dgm:linClrLst meth="repeat">
      <a:schemeClr val="accent3"/>
    </dgm:linClrLst>
    <dgm:effectClrLst/>
    <dgm:txLinClrLst/>
    <dgm:txFillClrLst meth="repeat">
      <a:schemeClr val="dk1"/>
    </dgm:txFillClrLst>
    <dgm:txEffectClrLst/>
  </dgm:styleLbl>
  <dgm:styleLbl name="solidAlignAcc1">
    <dgm:fillClrLst meth="repeat">
      <a:schemeClr val="lt1"/>
    </dgm:fillClrLst>
    <dgm:linClrLst meth="repeat">
      <a:schemeClr val="accent3"/>
    </dgm:linClrLst>
    <dgm:effectClrLst/>
    <dgm:txLinClrLst/>
    <dgm:txFillClrLst meth="repeat">
      <a:schemeClr val="dk1"/>
    </dgm:txFillClrLst>
    <dgm:txEffectClrLst/>
  </dgm:styleLbl>
  <dgm:styleLbl name="solidBgAcc1">
    <dgm:fillClrLst meth="repeat">
      <a:schemeClr val="lt1"/>
    </dgm:fillClrLst>
    <dgm:linClrLst meth="repeat">
      <a:schemeClr val="accent3"/>
    </dgm:linClrLst>
    <dgm:effectClrLst/>
    <dgm:txLinClrLst/>
    <dgm:txFillClrLst meth="repeat">
      <a:schemeClr val="dk1"/>
    </dgm:txFillClrLst>
    <dgm:txEffectClrLst/>
  </dgm:styleLbl>
  <dgm:styleLbl name="fgAccFollowNode1">
    <dgm:fillClrLst meth="repeat">
      <a:schemeClr val="accent3">
        <a:alpha val="90000"/>
        <a:tint val="40000"/>
      </a:schemeClr>
    </dgm:fillClrLst>
    <dgm:linClrLst meth="repeat">
      <a:schemeClr val="accent3">
        <a:alpha val="90000"/>
        <a:tint val="40000"/>
      </a:schemeClr>
    </dgm:linClrLst>
    <dgm:effectClrLst/>
    <dgm:txLinClrLst/>
    <dgm:txFillClrLst meth="repeat">
      <a:schemeClr val="dk1"/>
    </dgm:txFillClrLst>
    <dgm:txEffectClrLst/>
  </dgm:styleLbl>
  <dgm:styleLbl name="alignAccFollowNode1">
    <dgm:fillClrLst meth="repeat">
      <a:schemeClr val="accent3">
        <a:alpha val="90000"/>
        <a:tint val="40000"/>
      </a:schemeClr>
    </dgm:fillClrLst>
    <dgm:linClrLst meth="repeat">
      <a:schemeClr val="accent3">
        <a:alpha val="90000"/>
        <a:tint val="40000"/>
      </a:schemeClr>
    </dgm:linClrLst>
    <dgm:effectClrLst/>
    <dgm:txLinClrLst/>
    <dgm:txFillClrLst meth="repeat">
      <a:schemeClr val="dk1"/>
    </dgm:txFillClrLst>
    <dgm:txEffectClrLst/>
  </dgm:styleLbl>
  <dgm:styleLbl name="bgAccFollowNode1">
    <dgm:fillClrLst meth="repeat">
      <a:schemeClr val="accent3">
        <a:alpha val="90000"/>
        <a:tint val="40000"/>
      </a:schemeClr>
    </dgm:fillClrLst>
    <dgm:linClrLst meth="repeat">
      <a:schemeClr val="accent3">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bgShp">
    <dgm:fillClrLst meth="repeat">
      <a:schemeClr val="accent3">
        <a:tint val="40000"/>
      </a:schemeClr>
    </dgm:fillClrLst>
    <dgm:linClrLst meth="repeat">
      <a:schemeClr val="accent3"/>
    </dgm:linClrLst>
    <dgm:effectClrLst/>
    <dgm:txLinClrLst/>
    <dgm:txFillClrLst meth="repeat">
      <a:schemeClr val="dk1"/>
    </dgm:txFillClrLst>
    <dgm:txEffectClrLst/>
  </dgm:styleLbl>
  <dgm:styleLbl name="dkBgShp">
    <dgm:fillClrLst meth="repeat">
      <a:schemeClr val="accent3">
        <a:shade val="80000"/>
      </a:schemeClr>
    </dgm:fillClrLst>
    <dgm:linClrLst meth="repeat">
      <a:schemeClr val="accent3"/>
    </dgm:linClrLst>
    <dgm:effectClrLst/>
    <dgm:txLinClrLst/>
    <dgm:txFillClrLst meth="repeat">
      <a:schemeClr val="lt1"/>
    </dgm:txFillClrLst>
    <dgm:txEffectClrLst/>
  </dgm:styleLbl>
  <dgm:styleLbl name="trBgShp">
    <dgm:fillClrLst meth="repeat">
      <a:schemeClr val="accent3">
        <a:tint val="50000"/>
        <a:alpha val="40000"/>
      </a:schemeClr>
    </dgm:fillClrLst>
    <dgm:linClrLst meth="repeat">
      <a:schemeClr val="accent3"/>
    </dgm:linClrLst>
    <dgm:effectClrLst/>
    <dgm:txLinClrLst/>
    <dgm:txFillClrLst meth="repeat">
      <a:schemeClr val="lt1"/>
    </dgm:txFillClrLst>
    <dgm:txEffectClrLst/>
  </dgm:styleLbl>
  <dgm:styleLbl name="fgShp">
    <dgm:fillClrLst meth="repeat">
      <a:schemeClr val="accent3">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29F10F35-86D4-49CC-87F1-4044B0107B7E}" type="doc">
      <dgm:prSet loTypeId="urn:microsoft.com/office/officeart/2005/8/layout/chevron2" loCatId="process" qsTypeId="urn:microsoft.com/office/officeart/2005/8/quickstyle/3d1" qsCatId="3D" csTypeId="urn:microsoft.com/office/officeart/2005/8/colors/accent3_2" csCatId="accent3" phldr="1"/>
      <dgm:spPr/>
      <dgm:t>
        <a:bodyPr/>
        <a:lstStyle/>
        <a:p>
          <a:endParaRPr lang="en-US"/>
        </a:p>
      </dgm:t>
    </dgm:pt>
    <dgm:pt modelId="{26C25C96-BF9B-45E4-9C65-1D9A84F0B014}">
      <dgm:prSet phldrT="[Text]"/>
      <dgm:spPr/>
      <dgm:t>
        <a:bodyPr/>
        <a:lstStyle/>
        <a:p>
          <a:r>
            <a:rPr lang="en-US"/>
            <a:t>Step 3</a:t>
          </a:r>
        </a:p>
      </dgm:t>
    </dgm:pt>
    <dgm:pt modelId="{00F23B6A-D593-4E9B-AFBC-8CA1E5E87A65}" type="parTrans" cxnId="{8AAE1DC5-0840-4469-8D05-AD97A83A84D8}">
      <dgm:prSet/>
      <dgm:spPr/>
      <dgm:t>
        <a:bodyPr/>
        <a:lstStyle/>
        <a:p>
          <a:endParaRPr lang="en-US"/>
        </a:p>
      </dgm:t>
    </dgm:pt>
    <dgm:pt modelId="{1BCD7EC9-680C-4721-A16B-D2250100104C}" type="sibTrans" cxnId="{8AAE1DC5-0840-4469-8D05-AD97A83A84D8}">
      <dgm:prSet/>
      <dgm:spPr/>
      <dgm:t>
        <a:bodyPr/>
        <a:lstStyle/>
        <a:p>
          <a:endParaRPr lang="en-US"/>
        </a:p>
      </dgm:t>
    </dgm:pt>
    <dgm:pt modelId="{08BE307A-607E-4203-A776-2C1841EBC5F6}">
      <dgm:prSet phldrT="[Text]" custT="1"/>
      <dgm:spPr/>
      <dgm:t>
        <a:bodyPr/>
        <a:lstStyle/>
        <a:p>
          <a:r>
            <a:rPr lang="en-US" sz="1200" b="0">
              <a:latin typeface="Arial Narrow" pitchFamily="34" charset="0"/>
            </a:rPr>
            <a:t>Estimating Avoided Disposal and Transportation Costs with Building Deconstruction and Material Recovery</a:t>
          </a:r>
        </a:p>
      </dgm:t>
    </dgm:pt>
    <dgm:pt modelId="{07FA489B-3905-464F-917F-5D0DDC275FA7}" type="parTrans" cxnId="{DA6A4F07-7952-4796-8E50-A5BA8704C2DF}">
      <dgm:prSet/>
      <dgm:spPr/>
      <dgm:t>
        <a:bodyPr/>
        <a:lstStyle/>
        <a:p>
          <a:endParaRPr lang="en-US"/>
        </a:p>
      </dgm:t>
    </dgm:pt>
    <dgm:pt modelId="{584B5D94-74BD-4338-A2A5-D5D04B4712C6}" type="sibTrans" cxnId="{DA6A4F07-7952-4796-8E50-A5BA8704C2DF}">
      <dgm:prSet/>
      <dgm:spPr/>
      <dgm:t>
        <a:bodyPr/>
        <a:lstStyle/>
        <a:p>
          <a:endParaRPr lang="en-US"/>
        </a:p>
      </dgm:t>
    </dgm:pt>
    <dgm:pt modelId="{D215C691-B84C-4924-9335-8F5AB03D75F5}">
      <dgm:prSet phldrT="[Text]"/>
      <dgm:spPr/>
      <dgm:t>
        <a:bodyPr/>
        <a:lstStyle/>
        <a:p>
          <a:r>
            <a:rPr lang="en-US"/>
            <a:t>Step 4</a:t>
          </a:r>
        </a:p>
      </dgm:t>
    </dgm:pt>
    <dgm:pt modelId="{308F8742-F6D4-4F5A-8AC5-29E506F288B8}" type="parTrans" cxnId="{1008A046-F93D-4344-8229-789194D29227}">
      <dgm:prSet/>
      <dgm:spPr/>
      <dgm:t>
        <a:bodyPr/>
        <a:lstStyle/>
        <a:p>
          <a:endParaRPr lang="en-US"/>
        </a:p>
      </dgm:t>
    </dgm:pt>
    <dgm:pt modelId="{1E246609-26CA-483A-A422-49B9ACFE1798}" type="sibTrans" cxnId="{1008A046-F93D-4344-8229-789194D29227}">
      <dgm:prSet/>
      <dgm:spPr/>
      <dgm:t>
        <a:bodyPr/>
        <a:lstStyle/>
        <a:p>
          <a:endParaRPr lang="en-US"/>
        </a:p>
      </dgm:t>
    </dgm:pt>
    <dgm:pt modelId="{1500F7F1-139E-4523-894F-9B1BCE4D70EE}">
      <dgm:prSet phldrT="[Text]" custT="1"/>
      <dgm:spPr/>
      <dgm:t>
        <a:bodyPr/>
        <a:lstStyle/>
        <a:p>
          <a:r>
            <a:rPr lang="en-US" sz="1200" b="0">
              <a:latin typeface="Arial Narrow" pitchFamily="34" charset="0"/>
            </a:rPr>
            <a:t>Estimating Potential Total Cost without Building Deconstruction and Material Recovery</a:t>
          </a:r>
        </a:p>
      </dgm:t>
    </dgm:pt>
    <dgm:pt modelId="{599CBA91-06DE-4EA6-AFFF-E53D7114CCB6}" type="parTrans" cxnId="{F4AD427A-23AE-4B1C-B1D1-D9C735829FC8}">
      <dgm:prSet/>
      <dgm:spPr/>
      <dgm:t>
        <a:bodyPr/>
        <a:lstStyle/>
        <a:p>
          <a:endParaRPr lang="en-US"/>
        </a:p>
      </dgm:t>
    </dgm:pt>
    <dgm:pt modelId="{97E87656-324A-4744-AE92-52EBACB9B4C4}" type="sibTrans" cxnId="{F4AD427A-23AE-4B1C-B1D1-D9C735829FC8}">
      <dgm:prSet/>
      <dgm:spPr/>
      <dgm:t>
        <a:bodyPr/>
        <a:lstStyle/>
        <a:p>
          <a:endParaRPr lang="en-US"/>
        </a:p>
      </dgm:t>
    </dgm:pt>
    <dgm:pt modelId="{6A2F8638-43BE-4D06-8F60-F086313C579D}">
      <dgm:prSet phldrT="[Text]"/>
      <dgm:spPr/>
      <dgm:t>
        <a:bodyPr/>
        <a:lstStyle/>
        <a:p>
          <a:r>
            <a:rPr lang="en-US"/>
            <a:t>Step 5</a:t>
          </a:r>
        </a:p>
      </dgm:t>
    </dgm:pt>
    <dgm:pt modelId="{10F713BF-BAC5-48F4-A7DF-2842824287D4}" type="parTrans" cxnId="{3A0939C0-2C92-4163-9DDF-5E7449BCD248}">
      <dgm:prSet/>
      <dgm:spPr/>
      <dgm:t>
        <a:bodyPr/>
        <a:lstStyle/>
        <a:p>
          <a:endParaRPr lang="en-US"/>
        </a:p>
      </dgm:t>
    </dgm:pt>
    <dgm:pt modelId="{8BCE35EC-9103-44FD-9E73-CC9D92E06A9A}" type="sibTrans" cxnId="{3A0939C0-2C92-4163-9DDF-5E7449BCD248}">
      <dgm:prSet/>
      <dgm:spPr/>
      <dgm:t>
        <a:bodyPr/>
        <a:lstStyle/>
        <a:p>
          <a:endParaRPr lang="en-US"/>
        </a:p>
      </dgm:t>
    </dgm:pt>
    <dgm:pt modelId="{39F43D86-DEBD-4B28-9185-2769BAF86886}">
      <dgm:prSet phldrT="[Text]" custT="1"/>
      <dgm:spPr/>
      <dgm:t>
        <a:bodyPr/>
        <a:lstStyle/>
        <a:p>
          <a:r>
            <a:rPr lang="en-US" sz="1200" b="0">
              <a:latin typeface="Arial Narrow" pitchFamily="34" charset="0"/>
            </a:rPr>
            <a:t>Calculating Potential Deconstruction and Material Recovery Project Cost or Benefit (Cost Savings)</a:t>
          </a:r>
        </a:p>
      </dgm:t>
    </dgm:pt>
    <dgm:pt modelId="{6828A923-0DFF-4C47-936A-A6F6CF07E837}" type="parTrans" cxnId="{5CAAFF72-A207-4013-BC4E-0614AA3358CB}">
      <dgm:prSet/>
      <dgm:spPr/>
      <dgm:t>
        <a:bodyPr/>
        <a:lstStyle/>
        <a:p>
          <a:endParaRPr lang="en-US"/>
        </a:p>
      </dgm:t>
    </dgm:pt>
    <dgm:pt modelId="{A6AE2DD2-1C33-4380-B91A-40EABE50DA05}" type="sibTrans" cxnId="{5CAAFF72-A207-4013-BC4E-0614AA3358CB}">
      <dgm:prSet/>
      <dgm:spPr/>
      <dgm:t>
        <a:bodyPr/>
        <a:lstStyle/>
        <a:p>
          <a:endParaRPr lang="en-US"/>
        </a:p>
      </dgm:t>
    </dgm:pt>
    <dgm:pt modelId="{A892F8BC-6D78-4761-84DC-DF57768A25D6}">
      <dgm:prSet/>
      <dgm:spPr/>
      <dgm:t>
        <a:bodyPr/>
        <a:lstStyle/>
        <a:p>
          <a:r>
            <a:rPr lang="en-US"/>
            <a:t>Step 1</a:t>
          </a:r>
        </a:p>
      </dgm:t>
    </dgm:pt>
    <dgm:pt modelId="{B14A247C-EAFF-4620-9C89-F758677BDDB2}" type="parTrans" cxnId="{CB675660-20AE-42D9-A1AA-53B53B2F934B}">
      <dgm:prSet/>
      <dgm:spPr/>
      <dgm:t>
        <a:bodyPr/>
        <a:lstStyle/>
        <a:p>
          <a:endParaRPr lang="en-US"/>
        </a:p>
      </dgm:t>
    </dgm:pt>
    <dgm:pt modelId="{24ED409F-8C56-4272-943E-A31133BE1EED}" type="sibTrans" cxnId="{CB675660-20AE-42D9-A1AA-53B53B2F934B}">
      <dgm:prSet/>
      <dgm:spPr/>
      <dgm:t>
        <a:bodyPr/>
        <a:lstStyle/>
        <a:p>
          <a:endParaRPr lang="en-US"/>
        </a:p>
      </dgm:t>
    </dgm:pt>
    <dgm:pt modelId="{D201D372-957D-4296-B6E2-96DCEDE70E8E}">
      <dgm:prSet/>
      <dgm:spPr/>
      <dgm:t>
        <a:bodyPr/>
        <a:lstStyle/>
        <a:p>
          <a:r>
            <a:rPr lang="en-US"/>
            <a:t>Step 2</a:t>
          </a:r>
        </a:p>
      </dgm:t>
    </dgm:pt>
    <dgm:pt modelId="{EE676EA1-BDED-4D9D-B724-5476EB79C431}" type="parTrans" cxnId="{3C179C72-1A33-4C25-B851-CB6C67F7B77E}">
      <dgm:prSet/>
      <dgm:spPr/>
      <dgm:t>
        <a:bodyPr/>
        <a:lstStyle/>
        <a:p>
          <a:endParaRPr lang="en-US"/>
        </a:p>
      </dgm:t>
    </dgm:pt>
    <dgm:pt modelId="{6DBD060E-819F-44D7-B842-D318ADD7CB85}" type="sibTrans" cxnId="{3C179C72-1A33-4C25-B851-CB6C67F7B77E}">
      <dgm:prSet/>
      <dgm:spPr/>
      <dgm:t>
        <a:bodyPr/>
        <a:lstStyle/>
        <a:p>
          <a:endParaRPr lang="en-US"/>
        </a:p>
      </dgm:t>
    </dgm:pt>
    <dgm:pt modelId="{363F508D-B3B4-4632-A7D4-636F06010CF2}">
      <dgm:prSet custT="1"/>
      <dgm:spPr/>
      <dgm:t>
        <a:bodyPr/>
        <a:lstStyle/>
        <a:p>
          <a:endParaRPr lang="en-US" sz="1200"/>
        </a:p>
      </dgm:t>
    </dgm:pt>
    <dgm:pt modelId="{E6B31B96-F5F4-4AF5-9553-98AFE19C5E39}" type="parTrans" cxnId="{8BC8ADE9-1755-4813-B9E6-A331B9D9638F}">
      <dgm:prSet/>
      <dgm:spPr/>
      <dgm:t>
        <a:bodyPr/>
        <a:lstStyle/>
        <a:p>
          <a:endParaRPr lang="en-US"/>
        </a:p>
      </dgm:t>
    </dgm:pt>
    <dgm:pt modelId="{284AF8E5-8220-4181-B358-5CBB0507607A}" type="sibTrans" cxnId="{8BC8ADE9-1755-4813-B9E6-A331B9D9638F}">
      <dgm:prSet/>
      <dgm:spPr/>
      <dgm:t>
        <a:bodyPr/>
        <a:lstStyle/>
        <a:p>
          <a:endParaRPr lang="en-US"/>
        </a:p>
      </dgm:t>
    </dgm:pt>
    <dgm:pt modelId="{A95CCEA2-A03F-4C67-9AE8-5317DCB80B1C}">
      <dgm:prSet custT="1"/>
      <dgm:spPr/>
      <dgm:t>
        <a:bodyPr/>
        <a:lstStyle/>
        <a:p>
          <a:r>
            <a:rPr lang="en-US" sz="1200" b="0">
              <a:latin typeface="Arial Narrow" pitchFamily="34" charset="0"/>
            </a:rPr>
            <a:t>Estimating Building Deconstruction with Materail Recovery  Project Costs</a:t>
          </a:r>
        </a:p>
      </dgm:t>
    </dgm:pt>
    <dgm:pt modelId="{62951AE8-ADF8-484D-850D-D54A6D0FF7D3}" type="parTrans" cxnId="{960760E2-7EA3-4259-AEC0-F255593041ED}">
      <dgm:prSet/>
      <dgm:spPr/>
      <dgm:t>
        <a:bodyPr/>
        <a:lstStyle/>
        <a:p>
          <a:endParaRPr lang="en-US"/>
        </a:p>
      </dgm:t>
    </dgm:pt>
    <dgm:pt modelId="{99EF3090-9D3A-4BD8-BF9C-508844CC1CE6}" type="sibTrans" cxnId="{960760E2-7EA3-4259-AEC0-F255593041ED}">
      <dgm:prSet/>
      <dgm:spPr/>
      <dgm:t>
        <a:bodyPr/>
        <a:lstStyle/>
        <a:p>
          <a:endParaRPr lang="en-US"/>
        </a:p>
      </dgm:t>
    </dgm:pt>
    <dgm:pt modelId="{C501791B-A3AD-4A13-94EA-553B10F1B3D2}">
      <dgm:prSet custT="1"/>
      <dgm:spPr/>
      <dgm:t>
        <a:bodyPr/>
        <a:lstStyle/>
        <a:p>
          <a:r>
            <a:rPr lang="en-US" sz="1200" b="0">
              <a:latin typeface="Arial Narrow" pitchFamily="34" charset="0"/>
            </a:rPr>
            <a:t>Estimating Value of Recoverable Building Materials</a:t>
          </a:r>
        </a:p>
      </dgm:t>
    </dgm:pt>
    <dgm:pt modelId="{F893002B-E9EB-49EA-951D-D438819C4DE2}" type="parTrans" cxnId="{4C8E912B-3C45-46CC-9607-67EA66AD0B81}">
      <dgm:prSet/>
      <dgm:spPr/>
      <dgm:t>
        <a:bodyPr/>
        <a:lstStyle/>
        <a:p>
          <a:endParaRPr lang="en-US"/>
        </a:p>
      </dgm:t>
    </dgm:pt>
    <dgm:pt modelId="{428A9722-B184-4E82-AE06-DAA3F12852C3}" type="sibTrans" cxnId="{4C8E912B-3C45-46CC-9607-67EA66AD0B81}">
      <dgm:prSet/>
      <dgm:spPr/>
      <dgm:t>
        <a:bodyPr/>
        <a:lstStyle/>
        <a:p>
          <a:endParaRPr lang="en-US"/>
        </a:p>
      </dgm:t>
    </dgm:pt>
    <dgm:pt modelId="{AC3D9646-6433-4041-A45F-B4D3188E6832}" type="pres">
      <dgm:prSet presAssocID="{29F10F35-86D4-49CC-87F1-4044B0107B7E}" presName="linearFlow" presStyleCnt="0">
        <dgm:presLayoutVars>
          <dgm:dir/>
          <dgm:animLvl val="lvl"/>
          <dgm:resizeHandles val="exact"/>
        </dgm:presLayoutVars>
      </dgm:prSet>
      <dgm:spPr/>
      <dgm:t>
        <a:bodyPr/>
        <a:lstStyle/>
        <a:p>
          <a:endParaRPr lang="en-US"/>
        </a:p>
      </dgm:t>
    </dgm:pt>
    <dgm:pt modelId="{174DA777-543B-460D-B130-F131E1661901}" type="pres">
      <dgm:prSet presAssocID="{A892F8BC-6D78-4761-84DC-DF57768A25D6}" presName="composite" presStyleCnt="0"/>
      <dgm:spPr/>
    </dgm:pt>
    <dgm:pt modelId="{7E1BCD9A-AF13-4DC8-91FA-9CCEA3CD5C31}" type="pres">
      <dgm:prSet presAssocID="{A892F8BC-6D78-4761-84DC-DF57768A25D6}" presName="parentText" presStyleLbl="alignNode1" presStyleIdx="0" presStyleCnt="5">
        <dgm:presLayoutVars>
          <dgm:chMax val="1"/>
          <dgm:bulletEnabled val="1"/>
        </dgm:presLayoutVars>
      </dgm:prSet>
      <dgm:spPr/>
      <dgm:t>
        <a:bodyPr/>
        <a:lstStyle/>
        <a:p>
          <a:endParaRPr lang="en-US"/>
        </a:p>
      </dgm:t>
    </dgm:pt>
    <dgm:pt modelId="{39D98AE2-BF33-4C6E-B234-86F09CB0AF0D}" type="pres">
      <dgm:prSet presAssocID="{A892F8BC-6D78-4761-84DC-DF57768A25D6}" presName="descendantText" presStyleLbl="alignAcc1" presStyleIdx="0" presStyleCnt="5" custLinFactNeighborX="0" custLinFactNeighborY="-281">
        <dgm:presLayoutVars>
          <dgm:bulletEnabled val="1"/>
        </dgm:presLayoutVars>
      </dgm:prSet>
      <dgm:spPr/>
      <dgm:t>
        <a:bodyPr/>
        <a:lstStyle/>
        <a:p>
          <a:endParaRPr lang="en-US"/>
        </a:p>
      </dgm:t>
    </dgm:pt>
    <dgm:pt modelId="{AAEBBB25-560C-49D7-B9F1-153D5CBA2CF3}" type="pres">
      <dgm:prSet presAssocID="{24ED409F-8C56-4272-943E-A31133BE1EED}" presName="sp" presStyleCnt="0"/>
      <dgm:spPr/>
    </dgm:pt>
    <dgm:pt modelId="{4968934D-DF02-4E22-A989-F325B8646D02}" type="pres">
      <dgm:prSet presAssocID="{D201D372-957D-4296-B6E2-96DCEDE70E8E}" presName="composite" presStyleCnt="0"/>
      <dgm:spPr/>
    </dgm:pt>
    <dgm:pt modelId="{38B04030-31FF-4DE2-B88D-8C2BBD9D7C9A}" type="pres">
      <dgm:prSet presAssocID="{D201D372-957D-4296-B6E2-96DCEDE70E8E}" presName="parentText" presStyleLbl="alignNode1" presStyleIdx="1" presStyleCnt="5">
        <dgm:presLayoutVars>
          <dgm:chMax val="1"/>
          <dgm:bulletEnabled val="1"/>
        </dgm:presLayoutVars>
      </dgm:prSet>
      <dgm:spPr/>
      <dgm:t>
        <a:bodyPr/>
        <a:lstStyle/>
        <a:p>
          <a:endParaRPr lang="en-US"/>
        </a:p>
      </dgm:t>
    </dgm:pt>
    <dgm:pt modelId="{570770DF-CBCE-4828-AEEA-55BEC6172406}" type="pres">
      <dgm:prSet presAssocID="{D201D372-957D-4296-B6E2-96DCEDE70E8E}" presName="descendantText" presStyleLbl="alignAcc1" presStyleIdx="1" presStyleCnt="5">
        <dgm:presLayoutVars>
          <dgm:bulletEnabled val="1"/>
        </dgm:presLayoutVars>
      </dgm:prSet>
      <dgm:spPr/>
      <dgm:t>
        <a:bodyPr/>
        <a:lstStyle/>
        <a:p>
          <a:endParaRPr lang="en-US"/>
        </a:p>
      </dgm:t>
    </dgm:pt>
    <dgm:pt modelId="{AD47C6A6-F1AF-467F-96E4-F7385024E1E7}" type="pres">
      <dgm:prSet presAssocID="{6DBD060E-819F-44D7-B842-D318ADD7CB85}" presName="sp" presStyleCnt="0"/>
      <dgm:spPr/>
    </dgm:pt>
    <dgm:pt modelId="{79FDEE03-A65F-424C-89E2-C733C6EDCCB4}" type="pres">
      <dgm:prSet presAssocID="{26C25C96-BF9B-45E4-9C65-1D9A84F0B014}" presName="composite" presStyleCnt="0"/>
      <dgm:spPr/>
    </dgm:pt>
    <dgm:pt modelId="{5E3DE523-ED1B-41D8-B9BA-1E1201E0C23B}" type="pres">
      <dgm:prSet presAssocID="{26C25C96-BF9B-45E4-9C65-1D9A84F0B014}" presName="parentText" presStyleLbl="alignNode1" presStyleIdx="2" presStyleCnt="5">
        <dgm:presLayoutVars>
          <dgm:chMax val="1"/>
          <dgm:bulletEnabled val="1"/>
        </dgm:presLayoutVars>
      </dgm:prSet>
      <dgm:spPr/>
      <dgm:t>
        <a:bodyPr/>
        <a:lstStyle/>
        <a:p>
          <a:endParaRPr lang="en-US"/>
        </a:p>
      </dgm:t>
    </dgm:pt>
    <dgm:pt modelId="{AE9E4869-4054-4521-AA0B-20A5922BDD7C}" type="pres">
      <dgm:prSet presAssocID="{26C25C96-BF9B-45E4-9C65-1D9A84F0B014}" presName="descendantText" presStyleLbl="alignAcc1" presStyleIdx="2" presStyleCnt="5">
        <dgm:presLayoutVars>
          <dgm:bulletEnabled val="1"/>
        </dgm:presLayoutVars>
      </dgm:prSet>
      <dgm:spPr/>
      <dgm:t>
        <a:bodyPr/>
        <a:lstStyle/>
        <a:p>
          <a:endParaRPr lang="en-US"/>
        </a:p>
      </dgm:t>
    </dgm:pt>
    <dgm:pt modelId="{78C9E167-1122-4615-9BEC-778B54719B00}" type="pres">
      <dgm:prSet presAssocID="{1BCD7EC9-680C-4721-A16B-D2250100104C}" presName="sp" presStyleCnt="0"/>
      <dgm:spPr/>
    </dgm:pt>
    <dgm:pt modelId="{EC6BA31D-E3B8-47C3-A5C9-4C39467CC3D0}" type="pres">
      <dgm:prSet presAssocID="{D215C691-B84C-4924-9335-8F5AB03D75F5}" presName="composite" presStyleCnt="0"/>
      <dgm:spPr/>
    </dgm:pt>
    <dgm:pt modelId="{24E7B8BC-8492-4CBC-A1A3-B4BF80E372D4}" type="pres">
      <dgm:prSet presAssocID="{D215C691-B84C-4924-9335-8F5AB03D75F5}" presName="parentText" presStyleLbl="alignNode1" presStyleIdx="3" presStyleCnt="5">
        <dgm:presLayoutVars>
          <dgm:chMax val="1"/>
          <dgm:bulletEnabled val="1"/>
        </dgm:presLayoutVars>
      </dgm:prSet>
      <dgm:spPr/>
      <dgm:t>
        <a:bodyPr/>
        <a:lstStyle/>
        <a:p>
          <a:endParaRPr lang="en-US"/>
        </a:p>
      </dgm:t>
    </dgm:pt>
    <dgm:pt modelId="{62EBE9E6-E2DB-4FB9-8B8C-A2BA91A177EA}" type="pres">
      <dgm:prSet presAssocID="{D215C691-B84C-4924-9335-8F5AB03D75F5}" presName="descendantText" presStyleLbl="alignAcc1" presStyleIdx="3" presStyleCnt="5">
        <dgm:presLayoutVars>
          <dgm:bulletEnabled val="1"/>
        </dgm:presLayoutVars>
      </dgm:prSet>
      <dgm:spPr/>
      <dgm:t>
        <a:bodyPr/>
        <a:lstStyle/>
        <a:p>
          <a:endParaRPr lang="en-US"/>
        </a:p>
      </dgm:t>
    </dgm:pt>
    <dgm:pt modelId="{623682D8-369D-452F-A1CF-E903225660CB}" type="pres">
      <dgm:prSet presAssocID="{1E246609-26CA-483A-A422-49B9ACFE1798}" presName="sp" presStyleCnt="0"/>
      <dgm:spPr/>
    </dgm:pt>
    <dgm:pt modelId="{A031D592-07AA-458F-AB21-FDD327C3BDE9}" type="pres">
      <dgm:prSet presAssocID="{6A2F8638-43BE-4D06-8F60-F086313C579D}" presName="composite" presStyleCnt="0"/>
      <dgm:spPr/>
    </dgm:pt>
    <dgm:pt modelId="{E8E53D9F-11E2-4AFC-9281-8D01A0D04D4D}" type="pres">
      <dgm:prSet presAssocID="{6A2F8638-43BE-4D06-8F60-F086313C579D}" presName="parentText" presStyleLbl="alignNode1" presStyleIdx="4" presStyleCnt="5">
        <dgm:presLayoutVars>
          <dgm:chMax val="1"/>
          <dgm:bulletEnabled val="1"/>
        </dgm:presLayoutVars>
      </dgm:prSet>
      <dgm:spPr/>
      <dgm:t>
        <a:bodyPr/>
        <a:lstStyle/>
        <a:p>
          <a:endParaRPr lang="en-US"/>
        </a:p>
      </dgm:t>
    </dgm:pt>
    <dgm:pt modelId="{A458E36F-3B22-450F-8C8B-3D9E03EF5631}" type="pres">
      <dgm:prSet presAssocID="{6A2F8638-43BE-4D06-8F60-F086313C579D}" presName="descendantText" presStyleLbl="alignAcc1" presStyleIdx="4" presStyleCnt="5">
        <dgm:presLayoutVars>
          <dgm:bulletEnabled val="1"/>
        </dgm:presLayoutVars>
      </dgm:prSet>
      <dgm:spPr/>
      <dgm:t>
        <a:bodyPr/>
        <a:lstStyle/>
        <a:p>
          <a:endParaRPr lang="en-US"/>
        </a:p>
      </dgm:t>
    </dgm:pt>
  </dgm:ptLst>
  <dgm:cxnLst>
    <dgm:cxn modelId="{DA6A4F07-7952-4796-8E50-A5BA8704C2DF}" srcId="{26C25C96-BF9B-45E4-9C65-1D9A84F0B014}" destId="{08BE307A-607E-4203-A776-2C1841EBC5F6}" srcOrd="0" destOrd="0" parTransId="{07FA489B-3905-464F-917F-5D0DDC275FA7}" sibTransId="{584B5D94-74BD-4338-A2A5-D5D04B4712C6}"/>
    <dgm:cxn modelId="{8AAE1DC5-0840-4469-8D05-AD97A83A84D8}" srcId="{29F10F35-86D4-49CC-87F1-4044B0107B7E}" destId="{26C25C96-BF9B-45E4-9C65-1D9A84F0B014}" srcOrd="2" destOrd="0" parTransId="{00F23B6A-D593-4E9B-AFBC-8CA1E5E87A65}" sibTransId="{1BCD7EC9-680C-4721-A16B-D2250100104C}"/>
    <dgm:cxn modelId="{0DD2F5D2-51CB-4412-A945-6FBFB35D3D99}" type="presOf" srcId="{C501791B-A3AD-4A13-94EA-553B10F1B3D2}" destId="{570770DF-CBCE-4828-AEEA-55BEC6172406}" srcOrd="0" destOrd="0" presId="urn:microsoft.com/office/officeart/2005/8/layout/chevron2"/>
    <dgm:cxn modelId="{3A0939C0-2C92-4163-9DDF-5E7449BCD248}" srcId="{29F10F35-86D4-49CC-87F1-4044B0107B7E}" destId="{6A2F8638-43BE-4D06-8F60-F086313C579D}" srcOrd="4" destOrd="0" parTransId="{10F713BF-BAC5-48F4-A7DF-2842824287D4}" sibTransId="{8BCE35EC-9103-44FD-9E73-CC9D92E06A9A}"/>
    <dgm:cxn modelId="{F6760627-AE1D-45FD-A776-7A64BE820A81}" type="presOf" srcId="{6A2F8638-43BE-4D06-8F60-F086313C579D}" destId="{E8E53D9F-11E2-4AFC-9281-8D01A0D04D4D}" srcOrd="0" destOrd="0" presId="urn:microsoft.com/office/officeart/2005/8/layout/chevron2"/>
    <dgm:cxn modelId="{F4AD427A-23AE-4B1C-B1D1-D9C735829FC8}" srcId="{D215C691-B84C-4924-9335-8F5AB03D75F5}" destId="{1500F7F1-139E-4523-894F-9B1BCE4D70EE}" srcOrd="0" destOrd="0" parTransId="{599CBA91-06DE-4EA6-AFFF-E53D7114CCB6}" sibTransId="{97E87656-324A-4744-AE92-52EBACB9B4C4}"/>
    <dgm:cxn modelId="{3C179C72-1A33-4C25-B851-CB6C67F7B77E}" srcId="{29F10F35-86D4-49CC-87F1-4044B0107B7E}" destId="{D201D372-957D-4296-B6E2-96DCEDE70E8E}" srcOrd="1" destOrd="0" parTransId="{EE676EA1-BDED-4D9D-B724-5476EB79C431}" sibTransId="{6DBD060E-819F-44D7-B842-D318ADD7CB85}"/>
    <dgm:cxn modelId="{1B6B9BF8-437C-4D61-A237-07152353DC9B}" type="presOf" srcId="{D201D372-957D-4296-B6E2-96DCEDE70E8E}" destId="{38B04030-31FF-4DE2-B88D-8C2BBD9D7C9A}" srcOrd="0" destOrd="0" presId="urn:microsoft.com/office/officeart/2005/8/layout/chevron2"/>
    <dgm:cxn modelId="{FA7A131A-2CFD-46E2-8794-8FC5B0B83902}" type="presOf" srcId="{29F10F35-86D4-49CC-87F1-4044B0107B7E}" destId="{AC3D9646-6433-4041-A45F-B4D3188E6832}" srcOrd="0" destOrd="0" presId="urn:microsoft.com/office/officeart/2005/8/layout/chevron2"/>
    <dgm:cxn modelId="{4C8E912B-3C45-46CC-9607-67EA66AD0B81}" srcId="{D201D372-957D-4296-B6E2-96DCEDE70E8E}" destId="{C501791B-A3AD-4A13-94EA-553B10F1B3D2}" srcOrd="0" destOrd="0" parTransId="{F893002B-E9EB-49EA-951D-D438819C4DE2}" sibTransId="{428A9722-B184-4E82-AE06-DAA3F12852C3}"/>
    <dgm:cxn modelId="{0C847F9D-7BD7-4705-9042-D6A4A2B67358}" type="presOf" srcId="{39F43D86-DEBD-4B28-9185-2769BAF86886}" destId="{A458E36F-3B22-450F-8C8B-3D9E03EF5631}" srcOrd="0" destOrd="0" presId="urn:microsoft.com/office/officeart/2005/8/layout/chevron2"/>
    <dgm:cxn modelId="{1008A046-F93D-4344-8229-789194D29227}" srcId="{29F10F35-86D4-49CC-87F1-4044B0107B7E}" destId="{D215C691-B84C-4924-9335-8F5AB03D75F5}" srcOrd="3" destOrd="0" parTransId="{308F8742-F6D4-4F5A-8AC5-29E506F288B8}" sibTransId="{1E246609-26CA-483A-A422-49B9ACFE1798}"/>
    <dgm:cxn modelId="{5CAAFF72-A207-4013-BC4E-0614AA3358CB}" srcId="{6A2F8638-43BE-4D06-8F60-F086313C579D}" destId="{39F43D86-DEBD-4B28-9185-2769BAF86886}" srcOrd="0" destOrd="0" parTransId="{6828A923-0DFF-4C47-936A-A6F6CF07E837}" sibTransId="{A6AE2DD2-1C33-4380-B91A-40EABE50DA05}"/>
    <dgm:cxn modelId="{960760E2-7EA3-4259-AEC0-F255593041ED}" srcId="{A892F8BC-6D78-4761-84DC-DF57768A25D6}" destId="{A95CCEA2-A03F-4C67-9AE8-5317DCB80B1C}" srcOrd="1" destOrd="0" parTransId="{62951AE8-ADF8-484D-850D-D54A6D0FF7D3}" sibTransId="{99EF3090-9D3A-4BD8-BF9C-508844CC1CE6}"/>
    <dgm:cxn modelId="{1FA42C1E-DF41-4AE3-9F58-911EB74149A1}" type="presOf" srcId="{A95CCEA2-A03F-4C67-9AE8-5317DCB80B1C}" destId="{39D98AE2-BF33-4C6E-B234-86F09CB0AF0D}" srcOrd="0" destOrd="1" presId="urn:microsoft.com/office/officeart/2005/8/layout/chevron2"/>
    <dgm:cxn modelId="{129C9ABC-D9FC-45D6-B19A-FC03A95FB504}" type="presOf" srcId="{26C25C96-BF9B-45E4-9C65-1D9A84F0B014}" destId="{5E3DE523-ED1B-41D8-B9BA-1E1201E0C23B}" srcOrd="0" destOrd="0" presId="urn:microsoft.com/office/officeart/2005/8/layout/chevron2"/>
    <dgm:cxn modelId="{EC45FE0D-7F82-4DDE-8634-103C7B11076A}" type="presOf" srcId="{D215C691-B84C-4924-9335-8F5AB03D75F5}" destId="{24E7B8BC-8492-4CBC-A1A3-B4BF80E372D4}" srcOrd="0" destOrd="0" presId="urn:microsoft.com/office/officeart/2005/8/layout/chevron2"/>
    <dgm:cxn modelId="{FFA86C58-651A-429B-A3EB-8EC781547712}" type="presOf" srcId="{1500F7F1-139E-4523-894F-9B1BCE4D70EE}" destId="{62EBE9E6-E2DB-4FB9-8B8C-A2BA91A177EA}" srcOrd="0" destOrd="0" presId="urn:microsoft.com/office/officeart/2005/8/layout/chevron2"/>
    <dgm:cxn modelId="{991A84B6-F951-4D93-91FB-67FCFE935103}" type="presOf" srcId="{A892F8BC-6D78-4761-84DC-DF57768A25D6}" destId="{7E1BCD9A-AF13-4DC8-91FA-9CCEA3CD5C31}" srcOrd="0" destOrd="0" presId="urn:microsoft.com/office/officeart/2005/8/layout/chevron2"/>
    <dgm:cxn modelId="{CB675660-20AE-42D9-A1AA-53B53B2F934B}" srcId="{29F10F35-86D4-49CC-87F1-4044B0107B7E}" destId="{A892F8BC-6D78-4761-84DC-DF57768A25D6}" srcOrd="0" destOrd="0" parTransId="{B14A247C-EAFF-4620-9C89-F758677BDDB2}" sibTransId="{24ED409F-8C56-4272-943E-A31133BE1EED}"/>
    <dgm:cxn modelId="{9CC9C289-4FDC-4A22-9155-A40B1BBB6D35}" type="presOf" srcId="{363F508D-B3B4-4632-A7D4-636F06010CF2}" destId="{39D98AE2-BF33-4C6E-B234-86F09CB0AF0D}" srcOrd="0" destOrd="0" presId="urn:microsoft.com/office/officeart/2005/8/layout/chevron2"/>
    <dgm:cxn modelId="{8BC8ADE9-1755-4813-B9E6-A331B9D9638F}" srcId="{A892F8BC-6D78-4761-84DC-DF57768A25D6}" destId="{363F508D-B3B4-4632-A7D4-636F06010CF2}" srcOrd="0" destOrd="0" parTransId="{E6B31B96-F5F4-4AF5-9553-98AFE19C5E39}" sibTransId="{284AF8E5-8220-4181-B358-5CBB0507607A}"/>
    <dgm:cxn modelId="{BCF53D2E-D77A-4B12-AD18-3659800D75B3}" type="presOf" srcId="{08BE307A-607E-4203-A776-2C1841EBC5F6}" destId="{AE9E4869-4054-4521-AA0B-20A5922BDD7C}" srcOrd="0" destOrd="0" presId="urn:microsoft.com/office/officeart/2005/8/layout/chevron2"/>
    <dgm:cxn modelId="{0C0BFA7E-BB66-45A2-8CB7-E668537E6365}" type="presParOf" srcId="{AC3D9646-6433-4041-A45F-B4D3188E6832}" destId="{174DA777-543B-460D-B130-F131E1661901}" srcOrd="0" destOrd="0" presId="urn:microsoft.com/office/officeart/2005/8/layout/chevron2"/>
    <dgm:cxn modelId="{9182EC5F-735D-4CC2-AA5C-AE514F368BD4}" type="presParOf" srcId="{174DA777-543B-460D-B130-F131E1661901}" destId="{7E1BCD9A-AF13-4DC8-91FA-9CCEA3CD5C31}" srcOrd="0" destOrd="0" presId="urn:microsoft.com/office/officeart/2005/8/layout/chevron2"/>
    <dgm:cxn modelId="{4B5071AB-203B-4217-BAF8-53603239FC93}" type="presParOf" srcId="{174DA777-543B-460D-B130-F131E1661901}" destId="{39D98AE2-BF33-4C6E-B234-86F09CB0AF0D}" srcOrd="1" destOrd="0" presId="urn:microsoft.com/office/officeart/2005/8/layout/chevron2"/>
    <dgm:cxn modelId="{106CDAC3-DF0A-4AA4-8FD2-95DD338431F2}" type="presParOf" srcId="{AC3D9646-6433-4041-A45F-B4D3188E6832}" destId="{AAEBBB25-560C-49D7-B9F1-153D5CBA2CF3}" srcOrd="1" destOrd="0" presId="urn:microsoft.com/office/officeart/2005/8/layout/chevron2"/>
    <dgm:cxn modelId="{3F83C0E8-16D0-4321-923D-75A23BF6C47F}" type="presParOf" srcId="{AC3D9646-6433-4041-A45F-B4D3188E6832}" destId="{4968934D-DF02-4E22-A989-F325B8646D02}" srcOrd="2" destOrd="0" presId="urn:microsoft.com/office/officeart/2005/8/layout/chevron2"/>
    <dgm:cxn modelId="{EA6DC028-1AE5-4239-8240-087D68A90A13}" type="presParOf" srcId="{4968934D-DF02-4E22-A989-F325B8646D02}" destId="{38B04030-31FF-4DE2-B88D-8C2BBD9D7C9A}" srcOrd="0" destOrd="0" presId="urn:microsoft.com/office/officeart/2005/8/layout/chevron2"/>
    <dgm:cxn modelId="{100B36E8-128F-4917-BC1A-7695B8CFE343}" type="presParOf" srcId="{4968934D-DF02-4E22-A989-F325B8646D02}" destId="{570770DF-CBCE-4828-AEEA-55BEC6172406}" srcOrd="1" destOrd="0" presId="urn:microsoft.com/office/officeart/2005/8/layout/chevron2"/>
    <dgm:cxn modelId="{27925A3A-FF5F-407A-A58E-215688DF2F9B}" type="presParOf" srcId="{AC3D9646-6433-4041-A45F-B4D3188E6832}" destId="{AD47C6A6-F1AF-467F-96E4-F7385024E1E7}" srcOrd="3" destOrd="0" presId="urn:microsoft.com/office/officeart/2005/8/layout/chevron2"/>
    <dgm:cxn modelId="{051E7A46-C789-46C7-A1DA-A220393014E2}" type="presParOf" srcId="{AC3D9646-6433-4041-A45F-B4D3188E6832}" destId="{79FDEE03-A65F-424C-89E2-C733C6EDCCB4}" srcOrd="4" destOrd="0" presId="urn:microsoft.com/office/officeart/2005/8/layout/chevron2"/>
    <dgm:cxn modelId="{10E065A5-148B-41DE-BD5F-8056336C2055}" type="presParOf" srcId="{79FDEE03-A65F-424C-89E2-C733C6EDCCB4}" destId="{5E3DE523-ED1B-41D8-B9BA-1E1201E0C23B}" srcOrd="0" destOrd="0" presId="urn:microsoft.com/office/officeart/2005/8/layout/chevron2"/>
    <dgm:cxn modelId="{F724B74C-D719-4A3D-B349-25ECFA27BEC3}" type="presParOf" srcId="{79FDEE03-A65F-424C-89E2-C733C6EDCCB4}" destId="{AE9E4869-4054-4521-AA0B-20A5922BDD7C}" srcOrd="1" destOrd="0" presId="urn:microsoft.com/office/officeart/2005/8/layout/chevron2"/>
    <dgm:cxn modelId="{9AEE669D-8270-4A94-BA7F-9AF1089579C4}" type="presParOf" srcId="{AC3D9646-6433-4041-A45F-B4D3188E6832}" destId="{78C9E167-1122-4615-9BEC-778B54719B00}" srcOrd="5" destOrd="0" presId="urn:microsoft.com/office/officeart/2005/8/layout/chevron2"/>
    <dgm:cxn modelId="{FB655986-7CB4-4728-BAB5-73A84F7AC29B}" type="presParOf" srcId="{AC3D9646-6433-4041-A45F-B4D3188E6832}" destId="{EC6BA31D-E3B8-47C3-A5C9-4C39467CC3D0}" srcOrd="6" destOrd="0" presId="urn:microsoft.com/office/officeart/2005/8/layout/chevron2"/>
    <dgm:cxn modelId="{D9757107-068E-49EF-80D6-25B9E44B7D6A}" type="presParOf" srcId="{EC6BA31D-E3B8-47C3-A5C9-4C39467CC3D0}" destId="{24E7B8BC-8492-4CBC-A1A3-B4BF80E372D4}" srcOrd="0" destOrd="0" presId="urn:microsoft.com/office/officeart/2005/8/layout/chevron2"/>
    <dgm:cxn modelId="{59C31C75-1F08-45FA-9466-A8689E0538DE}" type="presParOf" srcId="{EC6BA31D-E3B8-47C3-A5C9-4C39467CC3D0}" destId="{62EBE9E6-E2DB-4FB9-8B8C-A2BA91A177EA}" srcOrd="1" destOrd="0" presId="urn:microsoft.com/office/officeart/2005/8/layout/chevron2"/>
    <dgm:cxn modelId="{012110B8-91B1-4F09-AE5A-FACF913FDF24}" type="presParOf" srcId="{AC3D9646-6433-4041-A45F-B4D3188E6832}" destId="{623682D8-369D-452F-A1CF-E903225660CB}" srcOrd="7" destOrd="0" presId="urn:microsoft.com/office/officeart/2005/8/layout/chevron2"/>
    <dgm:cxn modelId="{6EA51DF9-A2C6-4D9D-B70D-5D06878CC7E3}" type="presParOf" srcId="{AC3D9646-6433-4041-A45F-B4D3188E6832}" destId="{A031D592-07AA-458F-AB21-FDD327C3BDE9}" srcOrd="8" destOrd="0" presId="urn:microsoft.com/office/officeart/2005/8/layout/chevron2"/>
    <dgm:cxn modelId="{B192D5DA-29B3-4963-9E9F-881DD85E0055}" type="presParOf" srcId="{A031D592-07AA-458F-AB21-FDD327C3BDE9}" destId="{E8E53D9F-11E2-4AFC-9281-8D01A0D04D4D}" srcOrd="0" destOrd="0" presId="urn:microsoft.com/office/officeart/2005/8/layout/chevron2"/>
    <dgm:cxn modelId="{07FF4C64-2585-4A42-8B0F-B4B0125D7F25}" type="presParOf" srcId="{A031D592-07AA-458F-AB21-FDD327C3BDE9}" destId="{A458E36F-3B22-450F-8C8B-3D9E03EF5631}" srcOrd="1" destOrd="0" presId="urn:microsoft.com/office/officeart/2005/8/layout/chevron2"/>
  </dgm:cxnLst>
  <dgm:bg/>
  <dgm:whole/>
  <dgm:extLst>
    <a:ext uri="http://schemas.microsoft.com/office/drawing/2008/diagram">
      <dsp:dataModelExt xmlns:dsp="http://schemas.microsoft.com/office/drawing/2008/diagram" xmlns="" relId="rId6" minVer="http://schemas.openxmlformats.org/drawingml/2006/diagram"/>
    </a:ext>
  </dgm:extLst>
</dgm:dataModel>
</file>

<file path=xl/diagrams/drawing1.xml><?xml version="1.0" encoding="utf-8"?>
<dsp:drawing xmlns:dgm="http://schemas.openxmlformats.org/drawingml/2006/diagram" xmlns:a="http://schemas.openxmlformats.org/drawingml/2006/main" xmlns:dsp="http://schemas.microsoft.com/office/drawing/2008/diagram">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chevron2">
  <dgm:title val=""/>
  <dgm:desc val=""/>
  <dgm:catLst>
    <dgm:cat type="process" pri="12000"/>
    <dgm:cat type="list" pri="16000"/>
    <dgm:cat type="convert" pri="11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Lst>
      <dgm:cxnLst>
        <dgm:cxn modelId="4" srcId="0" destId="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linearFlow">
    <dgm:varLst>
      <dgm:dir/>
      <dgm:animLvl val="lvl"/>
      <dgm:resizeHandles val="exact"/>
    </dgm:varLst>
    <dgm:alg type="lin">
      <dgm:param type="linDir" val="fromT"/>
      <dgm:param type="nodeHorzAlign" val="l"/>
    </dgm:alg>
    <dgm:shape xmlns:r="http://schemas.openxmlformats.org/officeDocument/2006/relationships" r:blip="">
      <dgm:adjLst/>
    </dgm:shape>
    <dgm:presOf/>
    <dgm:constrLst>
      <dgm:constr type="h" for="ch" forName="composite" refType="h"/>
      <dgm:constr type="w" for="ch" forName="composite" refType="w"/>
      <dgm:constr type="h" for="des" forName="parentText" op="equ"/>
      <dgm:constr type="h" for="ch" forName="sp" val="-14.88"/>
      <dgm:constr type="h" for="ch" forName="sp" refType="w" refFor="des" refForName="parentText" op="gte" fact="-0.3"/>
      <dgm:constr type="primFontSz" for="des" forName="parentText" op="equ" val="65"/>
      <dgm:constr type="primFontSz" for="des" forName="descendantText" op="equ" val="65"/>
    </dgm:constrLst>
    <dgm:ruleLst/>
    <dgm:forEach name="Name0" axis="ch" ptType="node">
      <dgm:layoutNode name="composite">
        <dgm:alg type="composite"/>
        <dgm:shape xmlns:r="http://schemas.openxmlformats.org/officeDocument/2006/relationships" r:blip="">
          <dgm:adjLst/>
        </dgm:shape>
        <dgm:presOf/>
        <dgm:choose name="Name1">
          <dgm:if name="Name2" func="var" arg="dir" op="equ" val="norm">
            <dgm:constrLst>
              <dgm:constr type="t" for="ch" forName="parentText"/>
              <dgm:constr type="l" for="ch" forName="parentText"/>
              <dgm:constr type="w" for="ch" forName="parentText" refType="w" fact="0.4"/>
              <dgm:constr type="h" for="ch" forName="parentText" refType="h"/>
              <dgm:constr type="w" for="ch" forName="parentText" refType="w" op="lte" fact="0.5"/>
              <dgm:constr type="w" for="ch" forName="parentText" refType="h" refFor="ch" refForName="parentText" op="lte" fact="0.7"/>
              <dgm:constr type="h" for="ch" forName="parentText" refType="w" refFor="ch" refForName="parentText" op="lte" fact="3"/>
              <dgm:constr type="l" for="ch" forName="descendantText" refType="w" refFor="ch" refForName="parentText"/>
              <dgm:constr type="w" for="ch" forName="descendantText" refType="w"/>
              <dgm:constr type="wOff" for="ch" forName="descendantText" refType="w" refFor="ch" refForName="parentText" fact="-1"/>
              <dgm:constr type="t" for="ch" forName="descendantText"/>
              <dgm:constr type="b" for="ch" forName="descendantText" refType="h" refFor="ch" refForName="parentText"/>
              <dgm:constr type="bOff" for="ch" forName="descendantText" refType="w" refFor="ch" refForName="parentText" fact="-0.5"/>
            </dgm:constrLst>
          </dgm:if>
          <dgm:else name="Name3">
            <dgm:constrLst>
              <dgm:constr type="t" for="ch" forName="parentText"/>
              <dgm:constr type="r" for="ch" forName="parentText" refType="w"/>
              <dgm:constr type="w" for="ch" forName="parentText" refType="w" fact="0.4"/>
              <dgm:constr type="h" for="ch" forName="parentText" refType="h"/>
              <dgm:constr type="w" for="ch" forName="parentText" refType="w" op="lte" fact="0.5"/>
              <dgm:constr type="w" for="ch" forName="parentText" refType="h" refFor="ch" refForName="parentText" op="lte" fact="0.7"/>
              <dgm:constr type="h" for="ch" forName="parentText" refType="w" refFor="ch" refForName="parentText" op="lte" fact="3"/>
              <dgm:constr type="l" for="ch" forName="descendantText"/>
              <dgm:constr type="w" for="ch" forName="descendantText" refType="w"/>
              <dgm:constr type="wOff" for="ch" forName="descendantText" refType="w" refFor="ch" refForName="parentText" fact="-1"/>
              <dgm:constr type="t" for="ch" forName="descendantText"/>
              <dgm:constr type="b" for="ch" forName="descendantText" refType="h" refFor="ch" refForName="parentText"/>
              <dgm:constr type="bOff" for="ch" forName="descendantText" refType="w" refFor="ch" refForName="parentText" fact="-0.5"/>
            </dgm:constrLst>
          </dgm:else>
        </dgm:choose>
        <dgm:ruleLst/>
        <dgm:layoutNode name="parentText" styleLbl="alignNode1">
          <dgm:varLst>
            <dgm:chMax val="1"/>
            <dgm:bulletEnabled val="1"/>
          </dgm:varLst>
          <dgm:alg type="tx"/>
          <dgm:shape xmlns:r="http://schemas.openxmlformats.org/officeDocument/2006/relationships" rot="90" type="chevron" r:blip="">
            <dgm:adjLst/>
          </dgm:shape>
          <dgm:presOf axis="self" ptType="node"/>
          <dgm:constrLst>
            <dgm:constr type="lMarg" refType="primFontSz" fact="0.05"/>
            <dgm:constr type="rMarg" refType="primFontSz" fact="0.05"/>
            <dgm:constr type="tMarg" refType="primFontSz" fact="0.05"/>
            <dgm:constr type="bMarg" refType="primFontSz" fact="0.05"/>
          </dgm:constrLst>
          <dgm:ruleLst>
            <dgm:rule type="h" val="100" fact="NaN" max="NaN"/>
            <dgm:rule type="primFontSz" val="24" fact="NaN" max="NaN"/>
            <dgm:rule type="h" val="110" fact="NaN" max="NaN"/>
            <dgm:rule type="primFontSz" val="18" fact="NaN" max="NaN"/>
            <dgm:rule type="h" val="INF" fact="NaN" max="NaN"/>
            <dgm:rule type="primFontSz" val="5" fact="NaN" max="NaN"/>
          </dgm:ruleLst>
        </dgm:layoutNode>
        <dgm:layoutNode name="descendantText" styleLbl="alignAcc1">
          <dgm:varLst>
            <dgm:bulletEnabled val="1"/>
          </dgm:varLst>
          <dgm:choose name="Name4">
            <dgm:if name="Name5" func="var" arg="dir" op="equ" val="norm">
              <dgm:alg type="tx">
                <dgm:param type="stBulletLvl" val="1"/>
                <dgm:param type="txAnchorVertCh" val="mid"/>
              </dgm:alg>
              <dgm:shape xmlns:r="http://schemas.openxmlformats.org/officeDocument/2006/relationships" rot="90" type="round2SameRect" r:blip="">
                <dgm:adjLst/>
              </dgm:shape>
            </dgm:if>
            <dgm:else name="Name6">
              <dgm:alg type="tx">
                <dgm:param type="stBulletLvl" val="1"/>
                <dgm:param type="txAnchorVertCh" val="mid"/>
              </dgm:alg>
              <dgm:shape xmlns:r="http://schemas.openxmlformats.org/officeDocument/2006/relationships" rot="-90" type="round2SameRect" r:blip="">
                <dgm:adjLst/>
              </dgm:shape>
            </dgm:else>
          </dgm:choose>
          <dgm:presOf axis="des" ptType="node"/>
          <dgm:choose name="Name7">
            <dgm:if name="Name8" func="var" arg="dir" op="equ" val="norm">
              <dgm:constrLst>
                <dgm:constr type="secFontSz" refType="primFontSz"/>
                <dgm:constr type="tMarg" refType="primFontSz" fact="0.05"/>
                <dgm:constr type="bMarg" refType="primFontSz" fact="0.05"/>
                <dgm:constr type="rMarg" refType="primFontSz" fact="0.05"/>
              </dgm:constrLst>
            </dgm:if>
            <dgm:else name="Name9">
              <dgm:constrLst>
                <dgm:constr type="secFontSz" refType="primFontSz"/>
                <dgm:constr type="tMarg" refType="primFontSz" fact="0.05"/>
                <dgm:constr type="bMarg" refType="primFontSz" fact="0.05"/>
                <dgm:constr type="lMarg" refType="primFontSz" fact="0.05"/>
              </dgm:constrLst>
            </dgm:else>
          </dgm:choose>
          <dgm:ruleLst>
            <dgm:rule type="primFontSz" val="5" fact="NaN" max="NaN"/>
          </dgm:ruleLst>
        </dgm:layoutNode>
      </dgm:layoutNode>
      <dgm:forEach name="Name10" axis="followSib" ptType="sibTrans" cnt="1">
        <dgm:layoutNode name="sp">
          <dgm:alg type="sp"/>
          <dgm:shape xmlns:r="http://schemas.openxmlformats.org/officeDocument/2006/relationships" r:blip="">
            <dgm:adjLst/>
          </dgm:shape>
          <dgm:presOf axis="self"/>
          <dgm:constrLst>
            <dgm:constr type="w" val="1"/>
            <dgm:constr type="h" val="37.5"/>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3d1">
  <dgm:title val=""/>
  <dgm:desc val=""/>
  <dgm:catLst>
    <dgm:cat type="3D" pri="11100"/>
  </dgm:catLst>
  <dgm:scene3d>
    <a:camera prst="orthographicFront"/>
    <a:lightRig rig="threePt" dir="t"/>
  </dgm:scene3d>
  <dgm:styleLbl name="node0">
    <dgm:scene3d>
      <a:camera prst="orthographicFront"/>
      <a:lightRig rig="flat" dir="t"/>
    </dgm:scene3d>
    <dgm:sp3d prstMaterial="plastic">
      <a:bevelT w="120900" h="88900"/>
      <a:bevelB w="88900" h="31750" prst="angle"/>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vennNode1">
    <dgm:scene3d>
      <a:camera prst="orthographicFront"/>
      <a:lightRig rig="flat" dir="t"/>
    </dgm:scene3d>
    <dgm:sp3d prstMaterial="plastic">
      <a:bevelT w="120900" h="88900"/>
      <a:bevelB w="88900" h="31750" prst="angle"/>
    </dgm:sp3d>
    <dgm:txPr/>
    <dgm:style>
      <a:lnRef idx="0">
        <a:scrgbClr r="0" g="0" b="0"/>
      </a:lnRef>
      <a:fillRef idx="1">
        <a:scrgbClr r="0" g="0" b="0"/>
      </a:fillRef>
      <a:effectRef idx="1">
        <a:scrgbClr r="0" g="0" b="0"/>
      </a:effectRef>
      <a:fontRef idx="minor">
        <a:schemeClr val="tx1"/>
      </a:fontRef>
    </dgm:style>
  </dgm:styleLbl>
  <dgm:styleLbl name="alignNode1">
    <dgm:scene3d>
      <a:camera prst="orthographicFront"/>
      <a:lightRig rig="flat" dir="t"/>
    </dgm:scene3d>
    <dgm:sp3d prstMaterial="plastic">
      <a:bevelT w="120900" h="88900"/>
      <a:bevelB w="88900" h="31750" prst="angle"/>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flat" dir="t"/>
    </dgm:scene3d>
    <dgm:sp3d prstMaterial="plastic">
      <a:bevelT w="120900" h="88900"/>
      <a:bevelB w="88900" h="31750" prst="angle"/>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node3">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node4">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fgImgPlace1">
    <dgm:scene3d>
      <a:camera prst="orthographicFront"/>
      <a:lightRig rig="flat" dir="t"/>
    </dgm:scene3d>
    <dgm:sp3d z="127000" prstMaterial="plastic">
      <a:bevelT w="88900" h="88900"/>
      <a:bevelB w="88900" h="31750" prst="angle"/>
    </dgm:sp3d>
    <dgm:txPr/>
    <dgm:style>
      <a:lnRef idx="0">
        <a:scrgbClr r="0" g="0" b="0"/>
      </a:lnRef>
      <a:fillRef idx="3">
        <a:scrgbClr r="0" g="0" b="0"/>
      </a:fillRef>
      <a:effectRef idx="2">
        <a:scrgbClr r="0" g="0" b="0"/>
      </a:effectRef>
      <a:fontRef idx="minor"/>
    </dgm:style>
  </dgm:styleLbl>
  <dgm:styleLbl name="alignImgPlace1">
    <dgm:scene3d>
      <a:camera prst="orthographicFront"/>
      <a:lightRig rig="flat" dir="t"/>
    </dgm:scene3d>
    <dgm:sp3d prstMaterial="plastic">
      <a:bevelT w="88900" h="88900"/>
      <a:bevelB w="88900" h="31750" prst="angle"/>
    </dgm:sp3d>
    <dgm:txPr/>
    <dgm:style>
      <a:lnRef idx="0">
        <a:scrgbClr r="0" g="0" b="0"/>
      </a:lnRef>
      <a:fillRef idx="3">
        <a:scrgbClr r="0" g="0" b="0"/>
      </a:fillRef>
      <a:effectRef idx="2">
        <a:scrgbClr r="0" g="0" b="0"/>
      </a:effectRef>
      <a:fontRef idx="minor"/>
    </dgm:style>
  </dgm:styleLbl>
  <dgm:styleLbl name="bgImgPlace1">
    <dgm:scene3d>
      <a:camera prst="orthographicFront"/>
      <a:lightRig rig="flat" dir="t"/>
    </dgm:scene3d>
    <dgm:sp3d z="-190500" prstMaterial="plastic">
      <a:bevelT w="88900" h="88900"/>
      <a:bevelB w="88900" h="31750" prst="angle"/>
    </dgm:sp3d>
    <dgm:txPr/>
    <dgm:style>
      <a:lnRef idx="0">
        <a:scrgbClr r="0" g="0" b="0"/>
      </a:lnRef>
      <a:fillRef idx="3">
        <a:scrgbClr r="0" g="0" b="0"/>
      </a:fillRef>
      <a:effectRef idx="2">
        <a:scrgbClr r="0" g="0" b="0"/>
      </a:effectRef>
      <a:fontRef idx="minor"/>
    </dgm:style>
  </dgm:styleLbl>
  <dgm:styleLbl name="sibTrans2D1">
    <dgm:scene3d>
      <a:camera prst="orthographicFront"/>
      <a:lightRig rig="flat" dir="t"/>
    </dgm:scene3d>
    <dgm:sp3d z="-80000" prstMaterial="plastic">
      <a:bevelT w="50800" h="50800"/>
      <a:bevelB w="25400" h="25400" prst="angle"/>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flat" dir="t"/>
    </dgm:scene3d>
    <dgm:sp3d z="127000" prstMaterial="plastic">
      <a:bevelT w="50800" h="50800"/>
      <a:bevelB w="25400" h="25400" prst="angle"/>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flat" dir="t"/>
    </dgm:scene3d>
    <dgm:sp3d z="-190500" prstMaterial="plastic">
      <a:bevelT w="50800" h="50800"/>
      <a:bevelB w="25400" h="25400" prst="angle"/>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flat" dir="t"/>
    </dgm:scene3d>
    <dgm:sp3d z="-40000" prstMaterial="matte"/>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z="127000" prstMaterial="matte"/>
    <dgm:txPr/>
    <dgm:style>
      <a:lnRef idx="2">
        <a:scrgbClr r="0" g="0" b="0"/>
      </a:lnRef>
      <a:fillRef idx="1">
        <a:scrgbClr r="0" g="0" b="0"/>
      </a:fillRef>
      <a:effectRef idx="0">
        <a:scrgbClr r="0" g="0" b="0"/>
      </a:effectRef>
      <a:fontRef idx="minor"/>
    </dgm:style>
  </dgm:styleLbl>
  <dgm:styleLbl name="asst0">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asst1">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asst2">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asst3">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parChTrans2D1">
    <dgm:scene3d>
      <a:camera prst="orthographicFront"/>
      <a:lightRig rig="flat" dir="t"/>
    </dgm:scene3d>
    <dgm:sp3d z="-100000"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parChTrans2D2">
    <dgm:scene3d>
      <a:camera prst="orthographicFront"/>
      <a:lightRig rig="flat" dir="t"/>
    </dgm:scene3d>
    <dgm:sp3d z="-60000"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parChTrans2D3">
    <dgm:scene3d>
      <a:camera prst="orthographicFront"/>
      <a:lightRig rig="flat" dir="t"/>
    </dgm:scene3d>
    <dgm:sp3d z="-60000"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parChTrans2D4">
    <dgm:scene3d>
      <a:camera prst="orthographicFront"/>
      <a:lightRig rig="flat" dir="t"/>
    </dgm:scene3d>
    <dgm:sp3d z="-60000"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parChTrans1D1">
    <dgm:scene3d>
      <a:camera prst="orthographicFront"/>
      <a:lightRig rig="flat" dir="t"/>
    </dgm:scene3d>
    <dgm:sp3d prstMaterial="matte"/>
    <dgm:txPr/>
    <dgm:style>
      <a:lnRef idx="2">
        <a:scrgbClr r="0" g="0" b="0"/>
      </a:lnRef>
      <a:fillRef idx="0">
        <a:scrgbClr r="0" g="0" b="0"/>
      </a:fillRef>
      <a:effectRef idx="0">
        <a:scrgbClr r="0" g="0" b="0"/>
      </a:effectRef>
      <a:fontRef idx="minor"/>
    </dgm:style>
  </dgm:styleLbl>
  <dgm:styleLbl name="parChTrans1D2">
    <dgm:scene3d>
      <a:camera prst="orthographicFront"/>
      <a:lightRig rig="flat" dir="t"/>
    </dgm:scene3d>
    <dgm:sp3d prstMaterial="matte"/>
    <dgm:txPr/>
    <dgm:style>
      <a:lnRef idx="2">
        <a:scrgbClr r="0" g="0" b="0"/>
      </a:lnRef>
      <a:fillRef idx="0">
        <a:scrgbClr r="0" g="0" b="0"/>
      </a:fillRef>
      <a:effectRef idx="0">
        <a:scrgbClr r="0" g="0" b="0"/>
      </a:effectRef>
      <a:fontRef idx="minor"/>
    </dgm:style>
  </dgm:styleLbl>
  <dgm:styleLbl name="parChTrans1D3">
    <dgm:scene3d>
      <a:camera prst="orthographicFront"/>
      <a:lightRig rig="flat" dir="t"/>
    </dgm:scene3d>
    <dgm:sp3d prstMaterial="matte"/>
    <dgm:txPr/>
    <dgm:style>
      <a:lnRef idx="2">
        <a:scrgbClr r="0" g="0" b="0"/>
      </a:lnRef>
      <a:fillRef idx="0">
        <a:scrgbClr r="0" g="0" b="0"/>
      </a:fillRef>
      <a:effectRef idx="0">
        <a:scrgbClr r="0" g="0" b="0"/>
      </a:effectRef>
      <a:fontRef idx="minor"/>
    </dgm:style>
  </dgm:styleLbl>
  <dgm:styleLbl name="parChTrans1D4">
    <dgm:scene3d>
      <a:camera prst="orthographicFront"/>
      <a:lightRig rig="flat" dir="t"/>
    </dgm:scene3d>
    <dgm:sp3d prstMaterial="matte"/>
    <dgm:txPr/>
    <dgm:style>
      <a:lnRef idx="2">
        <a:scrgbClr r="0" g="0" b="0"/>
      </a:lnRef>
      <a:fillRef idx="0">
        <a:scrgbClr r="0" g="0" b="0"/>
      </a:fillRef>
      <a:effectRef idx="0">
        <a:scrgbClr r="0" g="0" b="0"/>
      </a:effectRef>
      <a:fontRef idx="minor"/>
    </dgm:style>
  </dgm:styleLbl>
  <dgm:styleLbl name="fgAcc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conFgAcc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alignAcc1">
    <dgm:scene3d>
      <a:camera prst="orthographicFront"/>
      <a:lightRig rig="flat" dir="t"/>
    </dgm:scene3d>
    <dgm:sp3d extrusionH="12700" prstMaterial="plastic">
      <a:bevelT w="50800" h="50800"/>
    </dgm:sp3d>
    <dgm:txPr/>
    <dgm:style>
      <a:lnRef idx="1">
        <a:scrgbClr r="0" g="0" b="0"/>
      </a:lnRef>
      <a:fillRef idx="1">
        <a:scrgbClr r="0" g="0" b="0"/>
      </a:fillRef>
      <a:effectRef idx="2">
        <a:scrgbClr r="0" g="0" b="0"/>
      </a:effectRef>
      <a:fontRef idx="minor"/>
    </dgm:style>
  </dgm:styleLbl>
  <dgm:styleLbl name="trAlignAcc1">
    <dgm:scene3d>
      <a:camera prst="orthographicFront"/>
      <a:lightRig rig="flat" dir="t"/>
    </dgm:scene3d>
    <dgm:sp3d extrusionH="12700" prstMaterial="plastic">
      <a:bevelT w="50800" h="50800"/>
    </dgm:sp3d>
    <dgm:txPr/>
    <dgm:style>
      <a:lnRef idx="1">
        <a:scrgbClr r="0" g="0" b="0"/>
      </a:lnRef>
      <a:fillRef idx="1">
        <a:scrgbClr r="0" g="0" b="0"/>
      </a:fillRef>
      <a:effectRef idx="2">
        <a:scrgbClr r="0" g="0" b="0"/>
      </a:effectRef>
      <a:fontRef idx="minor"/>
    </dgm:style>
  </dgm:styleLbl>
  <dgm:styleLbl name="bgAcc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solidFgAcc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solidAlignAcc1">
    <dgm:scene3d>
      <a:camera prst="orthographicFront"/>
      <a:lightRig rig="flat" dir="t"/>
    </dgm:scene3d>
    <dgm:sp3d extrusionH="12700" prstMaterial="plastic">
      <a:bevelT w="50800" h="50800"/>
    </dgm:sp3d>
    <dgm:txPr/>
    <dgm:style>
      <a:lnRef idx="1">
        <a:scrgbClr r="0" g="0" b="0"/>
      </a:lnRef>
      <a:fillRef idx="1">
        <a:scrgbClr r="0" g="0" b="0"/>
      </a:fillRef>
      <a:effectRef idx="2">
        <a:scrgbClr r="0" g="0" b="0"/>
      </a:effectRef>
      <a:fontRef idx="minor"/>
    </dgm:style>
  </dgm:styleLbl>
  <dgm:styleLbl name="solidBgAcc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fgAccFollowNode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flat" dir="t"/>
    </dgm:scene3d>
    <dgm:sp3d extrusionH="12700" prstMaterial="plastic">
      <a:bevelT w="50800" h="50800"/>
    </dgm:sp3d>
    <dgm:txPr/>
    <dgm:style>
      <a:lnRef idx="1">
        <a:scrgbClr r="0" g="0" b="0"/>
      </a:lnRef>
      <a:fillRef idx="1">
        <a:scrgbClr r="0" g="0" b="0"/>
      </a:fillRef>
      <a:effectRef idx="2">
        <a:scrgbClr r="0" g="0" b="0"/>
      </a:effectRef>
      <a:fontRef idx="minor"/>
    </dgm:style>
  </dgm:styleLbl>
  <dgm:styleLbl name="bgAccFollowNode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fgAcc0">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fgAcc2">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fgAcc3">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fgAcc4">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bgShp">
    <dgm:scene3d>
      <a:camera prst="orthographicFront"/>
      <a:lightRig rig="flat" dir="t"/>
    </dgm:scene3d>
    <dgm:sp3d z="-190500" extrusionH="12700" prstMaterial="plastic">
      <a:bevelT w="50800" h="50800"/>
    </dgm:sp3d>
    <dgm:txPr/>
    <dgm:style>
      <a:lnRef idx="0">
        <a:scrgbClr r="0" g="0" b="0"/>
      </a:lnRef>
      <a:fillRef idx="3">
        <a:scrgbClr r="0" g="0" b="0"/>
      </a:fillRef>
      <a:effectRef idx="0">
        <a:scrgbClr r="0" g="0" b="0"/>
      </a:effectRef>
      <a:fontRef idx="minor"/>
    </dgm:style>
  </dgm:styleLbl>
  <dgm:styleLbl name="dkBgShp">
    <dgm:scene3d>
      <a:camera prst="orthographicFront"/>
      <a:lightRig rig="flat" dir="t"/>
    </dgm:scene3d>
    <dgm:sp3d z="-190500" extrusionH="12700" prstMaterial="plastic">
      <a:bevelT w="50800" h="50800"/>
    </dgm:sp3d>
    <dgm:txPr/>
    <dgm:style>
      <a:lnRef idx="0">
        <a:scrgbClr r="0" g="0" b="0"/>
      </a:lnRef>
      <a:fillRef idx="2">
        <a:scrgbClr r="0" g="0" b="0"/>
      </a:fillRef>
      <a:effectRef idx="0">
        <a:scrgbClr r="0" g="0" b="0"/>
      </a:effectRef>
      <a:fontRef idx="minor"/>
    </dgm:style>
  </dgm:styleLbl>
  <dgm:styleLbl name="trBgShp">
    <dgm:scene3d>
      <a:camera prst="orthographicFront"/>
      <a:lightRig rig="flat" dir="t"/>
    </dgm:scene3d>
    <dgm:sp3d z="-190500" extrusionH="12700" prstMaterial="matte"/>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z="190500" prstMaterial="plastic">
      <a:bevelT w="120900" h="88900"/>
      <a:bevelB w="88900" h="31750" prst="angle"/>
    </dgm:sp3d>
    <dgm:txPr/>
    <dgm:style>
      <a:lnRef idx="0">
        <a:scrgbClr r="0" g="0" b="0"/>
      </a:lnRef>
      <a:fillRef idx="1">
        <a:scrgbClr r="0" g="0" b="0"/>
      </a:fillRef>
      <a:effectRef idx="3">
        <a:scrgbClr r="0" g="0" b="0"/>
      </a:effectRef>
      <a:fontRef idx="minor">
        <a:schemeClr val="lt1"/>
      </a:fontRef>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Layout" Target="../diagrams/layout1.xml"/><Relationship Id="rId2" Type="http://schemas.openxmlformats.org/officeDocument/2006/relationships/diagramData" Target="../diagrams/data1.xml"/><Relationship Id="rId1" Type="http://schemas.openxmlformats.org/officeDocument/2006/relationships/image" Target="../media/image1.png"/><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542925</xdr:colOff>
      <xdr:row>1</xdr:row>
      <xdr:rowOff>0</xdr:rowOff>
    </xdr:from>
    <xdr:to>
      <xdr:col>3</xdr:col>
      <xdr:colOff>448310</xdr:colOff>
      <xdr:row>5</xdr:row>
      <xdr:rowOff>219710</xdr:rowOff>
    </xdr:to>
    <xdr:pic>
      <xdr:nvPicPr>
        <xdr:cNvPr id="2" name="Picture 1" descr="epa_seal_small_trim"/>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bwMode="auto">
        <a:xfrm>
          <a:off x="542925" y="190500"/>
          <a:ext cx="1124585" cy="1124585"/>
        </a:xfrm>
        <a:prstGeom prst="rect">
          <a:avLst/>
        </a:prstGeom>
        <a:noFill/>
        <a:ln>
          <a:noFill/>
        </a:ln>
        <a:extLst/>
      </xdr:spPr>
    </xdr:pic>
    <xdr:clientData/>
  </xdr:twoCellAnchor>
  <xdr:twoCellAnchor>
    <xdr:from>
      <xdr:col>1</xdr:col>
      <xdr:colOff>38100</xdr:colOff>
      <xdr:row>13</xdr:row>
      <xdr:rowOff>57150</xdr:rowOff>
    </xdr:from>
    <xdr:to>
      <xdr:col>10</xdr:col>
      <xdr:colOff>38100</xdr:colOff>
      <xdr:row>35</xdr:row>
      <xdr:rowOff>47625</xdr:rowOff>
    </xdr:to>
    <xdr:graphicFrame macro="">
      <xdr:nvGraphicFramePr>
        <xdr:cNvPr id="4" name="Diagra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476250</xdr:colOff>
      <xdr:row>1</xdr:row>
      <xdr:rowOff>66675</xdr:rowOff>
    </xdr:from>
    <xdr:to>
      <xdr:col>1</xdr:col>
      <xdr:colOff>1600835</xdr:colOff>
      <xdr:row>6</xdr:row>
      <xdr:rowOff>29210</xdr:rowOff>
    </xdr:to>
    <xdr:pic>
      <xdr:nvPicPr>
        <xdr:cNvPr id="2" name="Picture 1" descr="epa_seal_small_trim"/>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bwMode="auto">
        <a:xfrm>
          <a:off x="685800" y="257175"/>
          <a:ext cx="1124585" cy="1124585"/>
        </a:xfrm>
        <a:prstGeom prst="rect">
          <a:avLst/>
        </a:prstGeom>
        <a:noFill/>
        <a:ln>
          <a:noFill/>
        </a:ln>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361950</xdr:colOff>
      <xdr:row>1</xdr:row>
      <xdr:rowOff>19049</xdr:rowOff>
    </xdr:from>
    <xdr:to>
      <xdr:col>1</xdr:col>
      <xdr:colOff>1504950</xdr:colOff>
      <xdr:row>5</xdr:row>
      <xdr:rowOff>257174</xdr:rowOff>
    </xdr:to>
    <xdr:pic>
      <xdr:nvPicPr>
        <xdr:cNvPr id="2" name="Picture 1" descr="epa_seal_small_trim"/>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bwMode="auto">
        <a:xfrm>
          <a:off x="590550" y="209549"/>
          <a:ext cx="1143000" cy="1143000"/>
        </a:xfrm>
        <a:prstGeom prst="rect">
          <a:avLst/>
        </a:prstGeom>
        <a:noFill/>
        <a:ln>
          <a:noFill/>
        </a:ln>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361950</xdr:colOff>
      <xdr:row>1</xdr:row>
      <xdr:rowOff>19049</xdr:rowOff>
    </xdr:from>
    <xdr:to>
      <xdr:col>1</xdr:col>
      <xdr:colOff>1504950</xdr:colOff>
      <xdr:row>5</xdr:row>
      <xdr:rowOff>257174</xdr:rowOff>
    </xdr:to>
    <xdr:pic>
      <xdr:nvPicPr>
        <xdr:cNvPr id="2" name="Picture 1" descr="epa_seal_small_trim"/>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bwMode="auto">
        <a:xfrm>
          <a:off x="590550" y="209549"/>
          <a:ext cx="1143000" cy="1143000"/>
        </a:xfrm>
        <a:prstGeom prst="rect">
          <a:avLst/>
        </a:prstGeom>
        <a:noFill/>
        <a:ln>
          <a:noFill/>
        </a:ln>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542925</xdr:colOff>
      <xdr:row>1</xdr:row>
      <xdr:rowOff>38100</xdr:rowOff>
    </xdr:from>
    <xdr:to>
      <xdr:col>2</xdr:col>
      <xdr:colOff>1057910</xdr:colOff>
      <xdr:row>6</xdr:row>
      <xdr:rowOff>635</xdr:rowOff>
    </xdr:to>
    <xdr:pic>
      <xdr:nvPicPr>
        <xdr:cNvPr id="2" name="Picture 1" descr="epa_seal_small_trim"/>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bwMode="auto">
        <a:xfrm>
          <a:off x="542925" y="228600"/>
          <a:ext cx="1124585" cy="1124585"/>
        </a:xfrm>
        <a:prstGeom prst="rect">
          <a:avLst/>
        </a:prstGeom>
        <a:noFill/>
        <a:ln>
          <a:noFill/>
        </a:ln>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361950</xdr:colOff>
      <xdr:row>1</xdr:row>
      <xdr:rowOff>19050</xdr:rowOff>
    </xdr:from>
    <xdr:to>
      <xdr:col>1</xdr:col>
      <xdr:colOff>1486535</xdr:colOff>
      <xdr:row>5</xdr:row>
      <xdr:rowOff>238760</xdr:rowOff>
    </xdr:to>
    <xdr:pic>
      <xdr:nvPicPr>
        <xdr:cNvPr id="2" name="Picture 1" descr="epa_seal_small_trim"/>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bwMode="auto">
        <a:xfrm>
          <a:off x="590550" y="209550"/>
          <a:ext cx="1124585" cy="1124585"/>
        </a:xfrm>
        <a:prstGeom prst="rect">
          <a:avLst/>
        </a:prstGeom>
        <a:noFill/>
        <a:ln>
          <a:noFill/>
        </a:ln>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581025</xdr:colOff>
      <xdr:row>1</xdr:row>
      <xdr:rowOff>76200</xdr:rowOff>
    </xdr:from>
    <xdr:to>
      <xdr:col>1</xdr:col>
      <xdr:colOff>1705610</xdr:colOff>
      <xdr:row>6</xdr:row>
      <xdr:rowOff>38735</xdr:rowOff>
    </xdr:to>
    <xdr:pic>
      <xdr:nvPicPr>
        <xdr:cNvPr id="2" name="Picture 1" descr="epa_seal_small_trim"/>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bwMode="auto">
        <a:xfrm>
          <a:off x="809625" y="266700"/>
          <a:ext cx="1124585" cy="1124585"/>
        </a:xfrm>
        <a:prstGeom prst="rect">
          <a:avLst/>
        </a:prstGeom>
        <a:noFill/>
        <a:ln>
          <a:noFill/>
        </a:ln>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561975</xdr:colOff>
      <xdr:row>1</xdr:row>
      <xdr:rowOff>47625</xdr:rowOff>
    </xdr:from>
    <xdr:to>
      <xdr:col>1</xdr:col>
      <xdr:colOff>1686560</xdr:colOff>
      <xdr:row>6</xdr:row>
      <xdr:rowOff>10160</xdr:rowOff>
    </xdr:to>
    <xdr:pic>
      <xdr:nvPicPr>
        <xdr:cNvPr id="3" name="Picture 2" descr="epa_seal_small_trim"/>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bwMode="auto">
        <a:xfrm>
          <a:off x="790575" y="238125"/>
          <a:ext cx="1124585" cy="1124585"/>
        </a:xfrm>
        <a:prstGeom prst="rect">
          <a:avLst/>
        </a:prstGeom>
        <a:noFill/>
        <a:ln>
          <a:noFill/>
        </a:ln>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381000</xdr:colOff>
      <xdr:row>1</xdr:row>
      <xdr:rowOff>28575</xdr:rowOff>
    </xdr:from>
    <xdr:to>
      <xdr:col>1</xdr:col>
      <xdr:colOff>1505585</xdr:colOff>
      <xdr:row>5</xdr:row>
      <xdr:rowOff>248285</xdr:rowOff>
    </xdr:to>
    <xdr:pic>
      <xdr:nvPicPr>
        <xdr:cNvPr id="3" name="Picture 2" descr="epa_seal_small_trim"/>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bwMode="auto">
        <a:xfrm>
          <a:off x="609600" y="219075"/>
          <a:ext cx="1124585" cy="1124585"/>
        </a:xfrm>
        <a:prstGeom prst="rect">
          <a:avLst/>
        </a:prstGeom>
        <a:noFill/>
        <a:ln>
          <a:noFill/>
        </a:ln>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561975</xdr:colOff>
      <xdr:row>1</xdr:row>
      <xdr:rowOff>47625</xdr:rowOff>
    </xdr:from>
    <xdr:to>
      <xdr:col>1</xdr:col>
      <xdr:colOff>1686560</xdr:colOff>
      <xdr:row>6</xdr:row>
      <xdr:rowOff>10160</xdr:rowOff>
    </xdr:to>
    <xdr:pic>
      <xdr:nvPicPr>
        <xdr:cNvPr id="3" name="Picture 2" descr="epa_seal_small_trim"/>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bwMode="auto">
        <a:xfrm>
          <a:off x="790575" y="238125"/>
          <a:ext cx="1124585" cy="1124585"/>
        </a:xfrm>
        <a:prstGeom prst="rect">
          <a:avLst/>
        </a:prstGeom>
        <a:noFill/>
        <a:ln>
          <a:noFill/>
        </a:ln>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19</xdr:row>
      <xdr:rowOff>138111</xdr:rowOff>
    </xdr:from>
    <xdr:to>
      <xdr:col>6</xdr:col>
      <xdr:colOff>28575</xdr:colOff>
      <xdr:row>42</xdr:row>
      <xdr:rowOff>85724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361949</xdr:colOff>
      <xdr:row>1</xdr:row>
      <xdr:rowOff>38099</xdr:rowOff>
    </xdr:from>
    <xdr:to>
      <xdr:col>2</xdr:col>
      <xdr:colOff>343661</xdr:colOff>
      <xdr:row>6</xdr:row>
      <xdr:rowOff>761</xdr:rowOff>
    </xdr:to>
    <xdr:pic>
      <xdr:nvPicPr>
        <xdr:cNvPr id="4" name="Picture 3" descr="epa_seal_small_trim"/>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bwMode="auto">
        <a:xfrm>
          <a:off x="609599" y="228599"/>
          <a:ext cx="1124712" cy="1124712"/>
        </a:xfrm>
        <a:prstGeom prst="rect">
          <a:avLst/>
        </a:prstGeom>
        <a:noFill/>
        <a:ln>
          <a:noFill/>
        </a:ln>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476250</xdr:colOff>
      <xdr:row>1</xdr:row>
      <xdr:rowOff>66675</xdr:rowOff>
    </xdr:from>
    <xdr:to>
      <xdr:col>3</xdr:col>
      <xdr:colOff>257175</xdr:colOff>
      <xdr:row>6</xdr:row>
      <xdr:rowOff>47625</xdr:rowOff>
    </xdr:to>
    <xdr:pic>
      <xdr:nvPicPr>
        <xdr:cNvPr id="2" name="Picture 1" descr="epa_seal_small_trim"/>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bwMode="auto">
        <a:xfrm>
          <a:off x="1085850" y="257175"/>
          <a:ext cx="1143000" cy="1143000"/>
        </a:xfrm>
        <a:prstGeom prst="rect">
          <a:avLst/>
        </a:prstGeom>
        <a:noFill/>
        <a:ln>
          <a:noFill/>
        </a:ln>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eycke.karen@epa.gov"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www.calrecycle.ca.gov/LGCentral/Library/DSG/ICandD.htm" TargetMode="External"/><Relationship Id="rId3" Type="http://schemas.openxmlformats.org/officeDocument/2006/relationships/hyperlink" Target="http://www.unicor.gov/" TargetMode="External"/><Relationship Id="rId7" Type="http://schemas.openxmlformats.org/officeDocument/2006/relationships/hyperlink" Target="http://www.epa.gov/epawaste/conserve/smm/wastewise/pubs/conversions.pdf" TargetMode="External"/><Relationship Id="rId2" Type="http://schemas.openxmlformats.org/officeDocument/2006/relationships/hyperlink" Target="http://www.tellus.org/" TargetMode="External"/><Relationship Id="rId1" Type="http://schemas.openxmlformats.org/officeDocument/2006/relationships/hyperlink" Target="http://www.feeco.com/" TargetMode="External"/><Relationship Id="rId6" Type="http://schemas.openxmlformats.org/officeDocument/2006/relationships/hyperlink" Target="http://www.ciwmb.ca.gov/lglibrary/DSG/IMetal.htm" TargetMode="External"/><Relationship Id="rId11" Type="http://schemas.openxmlformats.org/officeDocument/2006/relationships/drawing" Target="../drawings/drawing10.xml"/><Relationship Id="rId5" Type="http://schemas.openxmlformats.org/officeDocument/2006/relationships/hyperlink" Target="http://www.ciwmb.ca.gov/lglibrary/DSG/IOrganic.htm" TargetMode="External"/><Relationship Id="rId10" Type="http://schemas.openxmlformats.org/officeDocument/2006/relationships/printerSettings" Target="../printerSettings/printerSettings10.bin"/><Relationship Id="rId4" Type="http://schemas.openxmlformats.org/officeDocument/2006/relationships/hyperlink" Target="http://www.ciwmb.ca.gov/lglibrary/DSG/IRecycl.htm" TargetMode="External"/><Relationship Id="rId9" Type="http://schemas.openxmlformats.org/officeDocument/2006/relationships/hyperlink" Target="http://www.calrecycle.ca.gov/LGCentral/Library/DSG/IFurnit.htm"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irs.gov/"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S40"/>
  <sheetViews>
    <sheetView topLeftCell="A22" workbookViewId="0">
      <selection activeCell="U34" sqref="U34"/>
    </sheetView>
  </sheetViews>
  <sheetFormatPr defaultRowHeight="15"/>
  <cols>
    <col min="1" max="1" width="3.140625" customWidth="1"/>
    <col min="2" max="9" width="9.140625" customWidth="1"/>
    <col min="10" max="10" width="8.7109375" customWidth="1"/>
    <col min="11" max="11" width="6.5703125" customWidth="1"/>
    <col min="12" max="17" width="9.140625" customWidth="1"/>
    <col min="18" max="18" width="11.42578125" customWidth="1"/>
    <col min="19" max="19" width="3.140625" customWidth="1"/>
  </cols>
  <sheetData>
    <row r="1" spans="1:19">
      <c r="A1" s="2"/>
      <c r="B1" s="1"/>
      <c r="C1" s="1"/>
      <c r="D1" s="1"/>
      <c r="E1" s="1"/>
      <c r="F1" s="1"/>
      <c r="G1" s="1"/>
      <c r="H1" s="1"/>
      <c r="I1" s="1"/>
      <c r="J1" s="1"/>
      <c r="K1" s="1"/>
      <c r="L1" s="1"/>
      <c r="M1" s="1"/>
      <c r="N1" s="1"/>
      <c r="O1" s="1"/>
      <c r="P1" s="1"/>
      <c r="Q1" s="1"/>
      <c r="R1" s="1"/>
      <c r="S1" s="2"/>
    </row>
    <row r="2" spans="1:19" ht="18">
      <c r="A2" s="2"/>
      <c r="B2" s="221" t="s">
        <v>39</v>
      </c>
      <c r="C2" s="221"/>
      <c r="D2" s="221"/>
      <c r="E2" s="221"/>
      <c r="F2" s="221"/>
      <c r="G2" s="221"/>
      <c r="H2" s="221"/>
      <c r="I2" s="221"/>
      <c r="J2" s="221"/>
      <c r="K2" s="221"/>
      <c r="L2" s="221"/>
      <c r="M2" s="221"/>
      <c r="N2" s="221"/>
      <c r="O2" s="221"/>
      <c r="P2" s="221"/>
      <c r="Q2" s="221"/>
      <c r="R2" s="221"/>
      <c r="S2" s="2"/>
    </row>
    <row r="3" spans="1:19" ht="20.25">
      <c r="A3" s="2"/>
      <c r="B3" s="222" t="s">
        <v>40</v>
      </c>
      <c r="C3" s="222"/>
      <c r="D3" s="222"/>
      <c r="E3" s="222"/>
      <c r="F3" s="222"/>
      <c r="G3" s="222"/>
      <c r="H3" s="222"/>
      <c r="I3" s="222"/>
      <c r="J3" s="222"/>
      <c r="K3" s="222"/>
      <c r="L3" s="222"/>
      <c r="M3" s="222"/>
      <c r="N3" s="222"/>
      <c r="O3" s="222"/>
      <c r="P3" s="222"/>
      <c r="Q3" s="222"/>
      <c r="R3" s="222"/>
      <c r="S3" s="2"/>
    </row>
    <row r="4" spans="1:19" ht="18">
      <c r="A4" s="2"/>
      <c r="B4" s="221" t="s">
        <v>41</v>
      </c>
      <c r="C4" s="221"/>
      <c r="D4" s="221"/>
      <c r="E4" s="221"/>
      <c r="F4" s="221"/>
      <c r="G4" s="221"/>
      <c r="H4" s="221"/>
      <c r="I4" s="221"/>
      <c r="J4" s="221"/>
      <c r="K4" s="221"/>
      <c r="L4" s="221"/>
      <c r="M4" s="221"/>
      <c r="N4" s="221"/>
      <c r="O4" s="221"/>
      <c r="P4" s="221"/>
      <c r="Q4" s="221"/>
      <c r="R4" s="221"/>
      <c r="S4" s="2"/>
    </row>
    <row r="5" spans="1:19">
      <c r="A5" s="2"/>
      <c r="B5" s="2"/>
      <c r="C5" s="2"/>
      <c r="D5" s="2"/>
      <c r="E5" s="2"/>
      <c r="F5" s="2"/>
      <c r="G5" s="2"/>
      <c r="H5" s="2"/>
      <c r="I5" s="2"/>
      <c r="J5" s="2"/>
      <c r="K5" s="2"/>
      <c r="L5" s="2"/>
      <c r="M5" s="2"/>
      <c r="N5" s="2"/>
      <c r="O5" s="2"/>
      <c r="P5" s="2"/>
      <c r="Q5" s="2"/>
      <c r="R5" s="2"/>
      <c r="S5" s="2"/>
    </row>
    <row r="6" spans="1:19" ht="20.25">
      <c r="A6" s="2"/>
      <c r="B6" s="223" t="s">
        <v>42</v>
      </c>
      <c r="C6" s="223"/>
      <c r="D6" s="223"/>
      <c r="E6" s="223"/>
      <c r="F6" s="223"/>
      <c r="G6" s="223"/>
      <c r="H6" s="223"/>
      <c r="I6" s="223"/>
      <c r="J6" s="223"/>
      <c r="K6" s="223"/>
      <c r="L6" s="223"/>
      <c r="M6" s="223"/>
      <c r="N6" s="223"/>
      <c r="O6" s="223"/>
      <c r="P6" s="223"/>
      <c r="Q6" s="223"/>
      <c r="R6" s="223"/>
      <c r="S6" s="2"/>
    </row>
    <row r="7" spans="1:19">
      <c r="A7" s="2"/>
      <c r="B7" s="224" t="s">
        <v>201</v>
      </c>
      <c r="C7" s="224"/>
      <c r="D7" s="224"/>
      <c r="E7" s="224"/>
      <c r="F7" s="224"/>
      <c r="G7" s="224"/>
      <c r="H7" s="224"/>
      <c r="I7" s="224"/>
      <c r="J7" s="224"/>
      <c r="K7" s="224"/>
      <c r="L7" s="224"/>
      <c r="M7" s="224"/>
      <c r="N7" s="224"/>
      <c r="O7" s="224"/>
      <c r="P7" s="224"/>
      <c r="Q7" s="224"/>
      <c r="R7" s="224"/>
      <c r="S7" s="2"/>
    </row>
    <row r="8" spans="1:19">
      <c r="A8" s="3"/>
      <c r="B8" s="3"/>
      <c r="C8" s="3"/>
      <c r="D8" s="3"/>
      <c r="E8" s="3"/>
      <c r="F8" s="3"/>
      <c r="G8" s="3"/>
      <c r="H8" s="3"/>
      <c r="I8" s="3"/>
      <c r="J8" s="3"/>
      <c r="K8" s="3"/>
      <c r="L8" s="3"/>
      <c r="M8" s="3"/>
      <c r="N8" s="3"/>
      <c r="O8" s="3"/>
      <c r="P8" s="3"/>
      <c r="Q8" s="3"/>
      <c r="R8" s="3"/>
      <c r="S8" s="3"/>
    </row>
    <row r="9" spans="1:19" ht="18">
      <c r="A9" s="5"/>
      <c r="B9" s="4" t="s">
        <v>43</v>
      </c>
      <c r="C9" s="5"/>
      <c r="D9" s="5"/>
      <c r="E9" s="2"/>
      <c r="F9" s="6"/>
      <c r="G9" s="6"/>
      <c r="H9" s="7"/>
      <c r="I9" s="6"/>
      <c r="J9" s="6"/>
      <c r="K9" s="6"/>
      <c r="L9" s="6"/>
      <c r="M9" s="6"/>
      <c r="N9" s="6"/>
      <c r="O9" s="6"/>
      <c r="P9" s="6"/>
      <c r="Q9" s="6"/>
      <c r="R9" s="6"/>
      <c r="S9" s="5"/>
    </row>
    <row r="10" spans="1:19" ht="15.75" thickBot="1">
      <c r="A10" s="8"/>
      <c r="B10" s="8"/>
      <c r="C10" s="8"/>
      <c r="D10" s="8"/>
      <c r="E10" s="8"/>
      <c r="F10" s="8"/>
      <c r="G10" s="8"/>
      <c r="H10" s="8"/>
      <c r="I10" s="8"/>
      <c r="J10" s="8"/>
      <c r="K10" s="8"/>
      <c r="L10" s="8"/>
      <c r="M10" s="8"/>
      <c r="N10" s="8"/>
      <c r="O10" s="8"/>
      <c r="P10" s="8"/>
      <c r="Q10" s="8"/>
      <c r="R10" s="8"/>
      <c r="S10" s="8"/>
    </row>
    <row r="11" spans="1:19" ht="95.25" customHeight="1">
      <c r="A11" s="8"/>
      <c r="B11" s="225" t="s">
        <v>271</v>
      </c>
      <c r="C11" s="226"/>
      <c r="D11" s="226"/>
      <c r="E11" s="226"/>
      <c r="F11" s="226"/>
      <c r="G11" s="226"/>
      <c r="H11" s="226"/>
      <c r="I11" s="226"/>
      <c r="J11" s="226"/>
      <c r="K11" s="226"/>
      <c r="L11" s="226"/>
      <c r="M11" s="226"/>
      <c r="N11" s="226"/>
      <c r="O11" s="226"/>
      <c r="P11" s="226"/>
      <c r="Q11" s="226"/>
      <c r="R11" s="227"/>
      <c r="S11" s="8"/>
    </row>
    <row r="12" spans="1:19" ht="50.25" customHeight="1">
      <c r="A12" s="8"/>
      <c r="B12" s="228" t="s">
        <v>272</v>
      </c>
      <c r="C12" s="229"/>
      <c r="D12" s="229"/>
      <c r="E12" s="229"/>
      <c r="F12" s="229"/>
      <c r="G12" s="229"/>
      <c r="H12" s="229"/>
      <c r="I12" s="229"/>
      <c r="J12" s="229"/>
      <c r="K12" s="229"/>
      <c r="L12" s="229"/>
      <c r="M12" s="229"/>
      <c r="N12" s="229"/>
      <c r="O12" s="229"/>
      <c r="P12" s="229"/>
      <c r="Q12" s="229"/>
      <c r="R12" s="230"/>
      <c r="S12" s="8"/>
    </row>
    <row r="13" spans="1:19" ht="40.5" customHeight="1">
      <c r="A13" s="8"/>
      <c r="B13" s="228" t="s">
        <v>273</v>
      </c>
      <c r="C13" s="229"/>
      <c r="D13" s="229"/>
      <c r="E13" s="229"/>
      <c r="F13" s="229"/>
      <c r="G13" s="229"/>
      <c r="H13" s="229"/>
      <c r="I13" s="229"/>
      <c r="J13" s="229"/>
      <c r="K13" s="229"/>
      <c r="L13" s="229"/>
      <c r="M13" s="229"/>
      <c r="N13" s="229"/>
      <c r="O13" s="229"/>
      <c r="P13" s="229"/>
      <c r="Q13" s="229"/>
      <c r="R13" s="230"/>
      <c r="S13" s="8"/>
    </row>
    <row r="14" spans="1:19">
      <c r="A14" s="8"/>
      <c r="B14" s="231"/>
      <c r="C14" s="232"/>
      <c r="D14" s="232"/>
      <c r="E14" s="232"/>
      <c r="F14" s="232"/>
      <c r="G14" s="232"/>
      <c r="H14" s="232"/>
      <c r="I14" s="232"/>
      <c r="J14" s="232"/>
      <c r="K14" s="232"/>
      <c r="L14" s="232"/>
      <c r="M14" s="232"/>
      <c r="N14" s="232"/>
      <c r="O14" s="232"/>
      <c r="P14" s="232"/>
      <c r="Q14" s="232"/>
      <c r="R14" s="233"/>
      <c r="S14" s="8"/>
    </row>
    <row r="15" spans="1:19">
      <c r="A15" s="8"/>
      <c r="B15" s="231"/>
      <c r="C15" s="232"/>
      <c r="D15" s="232"/>
      <c r="E15" s="232"/>
      <c r="F15" s="232"/>
      <c r="G15" s="232"/>
      <c r="H15" s="232"/>
      <c r="I15" s="232"/>
      <c r="J15" s="232"/>
      <c r="K15" s="232"/>
      <c r="L15" s="232"/>
      <c r="M15" s="232"/>
      <c r="N15" s="232"/>
      <c r="O15" s="232"/>
      <c r="P15" s="232"/>
      <c r="Q15" s="232"/>
      <c r="R15" s="233"/>
      <c r="S15" s="8"/>
    </row>
    <row r="16" spans="1:19">
      <c r="A16" s="8"/>
      <c r="B16" s="231"/>
      <c r="C16" s="232"/>
      <c r="D16" s="232"/>
      <c r="E16" s="232"/>
      <c r="F16" s="232"/>
      <c r="G16" s="232"/>
      <c r="H16" s="232"/>
      <c r="I16" s="232"/>
      <c r="J16" s="232"/>
      <c r="K16" s="232"/>
      <c r="L16" s="232"/>
      <c r="M16" s="232"/>
      <c r="N16" s="232"/>
      <c r="O16" s="232"/>
      <c r="P16" s="232"/>
      <c r="Q16" s="232"/>
      <c r="R16" s="233"/>
      <c r="S16" s="8"/>
    </row>
    <row r="17" spans="1:19">
      <c r="A17" s="8"/>
      <c r="B17" s="231"/>
      <c r="C17" s="232"/>
      <c r="D17" s="232"/>
      <c r="E17" s="232"/>
      <c r="F17" s="232"/>
      <c r="G17" s="232"/>
      <c r="H17" s="232"/>
      <c r="I17" s="232"/>
      <c r="J17" s="232"/>
      <c r="K17" s="232"/>
      <c r="L17" s="232"/>
      <c r="M17" s="232"/>
      <c r="N17" s="232"/>
      <c r="O17" s="232"/>
      <c r="P17" s="232"/>
      <c r="Q17" s="232"/>
      <c r="R17" s="233"/>
      <c r="S17" s="8"/>
    </row>
    <row r="18" spans="1:19">
      <c r="A18" s="8"/>
      <c r="B18" s="231"/>
      <c r="C18" s="232"/>
      <c r="D18" s="232"/>
      <c r="E18" s="232"/>
      <c r="F18" s="232"/>
      <c r="G18" s="232"/>
      <c r="H18" s="232"/>
      <c r="I18" s="232"/>
      <c r="J18" s="232"/>
      <c r="K18" s="232"/>
      <c r="L18" s="232"/>
      <c r="M18" s="232"/>
      <c r="N18" s="232"/>
      <c r="O18" s="232"/>
      <c r="P18" s="232"/>
      <c r="Q18" s="232"/>
      <c r="R18" s="233"/>
      <c r="S18" s="8"/>
    </row>
    <row r="19" spans="1:19">
      <c r="A19" s="8"/>
      <c r="B19" s="231"/>
      <c r="C19" s="232"/>
      <c r="D19" s="232"/>
      <c r="E19" s="232"/>
      <c r="F19" s="232"/>
      <c r="G19" s="232"/>
      <c r="H19" s="232"/>
      <c r="I19" s="232"/>
      <c r="J19" s="232"/>
      <c r="K19" s="232"/>
      <c r="L19" s="232"/>
      <c r="M19" s="232"/>
      <c r="N19" s="232"/>
      <c r="O19" s="232"/>
      <c r="P19" s="232"/>
      <c r="Q19" s="232"/>
      <c r="R19" s="233"/>
      <c r="S19" s="8"/>
    </row>
    <row r="20" spans="1:19">
      <c r="A20" s="8"/>
      <c r="B20" s="231"/>
      <c r="C20" s="232"/>
      <c r="D20" s="232"/>
      <c r="E20" s="232"/>
      <c r="F20" s="232"/>
      <c r="G20" s="232"/>
      <c r="H20" s="232"/>
      <c r="I20" s="232"/>
      <c r="J20" s="232"/>
      <c r="K20" s="232"/>
      <c r="L20" s="232"/>
      <c r="M20" s="232"/>
      <c r="N20" s="232"/>
      <c r="O20" s="232"/>
      <c r="P20" s="232"/>
      <c r="Q20" s="232"/>
      <c r="R20" s="233"/>
      <c r="S20" s="8"/>
    </row>
    <row r="21" spans="1:19">
      <c r="A21" s="8"/>
      <c r="B21" s="231"/>
      <c r="C21" s="232"/>
      <c r="D21" s="232"/>
      <c r="E21" s="232"/>
      <c r="F21" s="232"/>
      <c r="G21" s="232"/>
      <c r="H21" s="232"/>
      <c r="I21" s="232"/>
      <c r="J21" s="232"/>
      <c r="K21" s="232"/>
      <c r="L21" s="232"/>
      <c r="M21" s="232"/>
      <c r="N21" s="232"/>
      <c r="O21" s="232"/>
      <c r="P21" s="232"/>
      <c r="Q21" s="232"/>
      <c r="R21" s="233"/>
      <c r="S21" s="8"/>
    </row>
    <row r="22" spans="1:19">
      <c r="A22" s="8"/>
      <c r="B22" s="231"/>
      <c r="C22" s="232"/>
      <c r="D22" s="232"/>
      <c r="E22" s="232"/>
      <c r="F22" s="232"/>
      <c r="G22" s="232"/>
      <c r="H22" s="232"/>
      <c r="I22" s="232"/>
      <c r="J22" s="232"/>
      <c r="K22" s="232"/>
      <c r="L22" s="232"/>
      <c r="M22" s="232"/>
      <c r="N22" s="232"/>
      <c r="O22" s="232"/>
      <c r="P22" s="232"/>
      <c r="Q22" s="232"/>
      <c r="R22" s="233"/>
      <c r="S22" s="8"/>
    </row>
    <row r="23" spans="1:19">
      <c r="A23" s="8"/>
      <c r="B23" s="231"/>
      <c r="C23" s="232"/>
      <c r="D23" s="232"/>
      <c r="E23" s="232"/>
      <c r="F23" s="232"/>
      <c r="G23" s="232"/>
      <c r="H23" s="232"/>
      <c r="I23" s="232"/>
      <c r="J23" s="232"/>
      <c r="K23" s="232"/>
      <c r="L23" s="232"/>
      <c r="M23" s="232"/>
      <c r="N23" s="232"/>
      <c r="O23" s="232"/>
      <c r="P23" s="232"/>
      <c r="Q23" s="232"/>
      <c r="R23" s="233"/>
      <c r="S23" s="8"/>
    </row>
    <row r="24" spans="1:19">
      <c r="A24" s="8"/>
      <c r="B24" s="231"/>
      <c r="C24" s="232"/>
      <c r="D24" s="232"/>
      <c r="E24" s="232"/>
      <c r="F24" s="232"/>
      <c r="G24" s="232"/>
      <c r="H24" s="232"/>
      <c r="I24" s="232"/>
      <c r="J24" s="232"/>
      <c r="K24" s="232"/>
      <c r="L24" s="232"/>
      <c r="M24" s="232"/>
      <c r="N24" s="232"/>
      <c r="O24" s="232"/>
      <c r="P24" s="232"/>
      <c r="Q24" s="232"/>
      <c r="R24" s="233"/>
      <c r="S24" s="8"/>
    </row>
    <row r="25" spans="1:19">
      <c r="A25" s="8"/>
      <c r="B25" s="231"/>
      <c r="C25" s="232"/>
      <c r="D25" s="232"/>
      <c r="E25" s="232"/>
      <c r="F25" s="232"/>
      <c r="G25" s="232"/>
      <c r="H25" s="232"/>
      <c r="I25" s="232"/>
      <c r="J25" s="232"/>
      <c r="K25" s="232"/>
      <c r="L25" s="232"/>
      <c r="M25" s="232"/>
      <c r="N25" s="232"/>
      <c r="O25" s="232"/>
      <c r="P25" s="232"/>
      <c r="Q25" s="232"/>
      <c r="R25" s="233"/>
      <c r="S25" s="8"/>
    </row>
    <row r="26" spans="1:19">
      <c r="A26" s="8"/>
      <c r="B26" s="231"/>
      <c r="C26" s="232"/>
      <c r="D26" s="232"/>
      <c r="E26" s="232"/>
      <c r="F26" s="232"/>
      <c r="G26" s="232"/>
      <c r="H26" s="232"/>
      <c r="I26" s="232"/>
      <c r="J26" s="232"/>
      <c r="K26" s="232"/>
      <c r="L26" s="232"/>
      <c r="M26" s="232"/>
      <c r="N26" s="232"/>
      <c r="O26" s="232"/>
      <c r="P26" s="232"/>
      <c r="Q26" s="232"/>
      <c r="R26" s="233"/>
      <c r="S26" s="8"/>
    </row>
    <row r="27" spans="1:19">
      <c r="A27" s="8"/>
      <c r="B27" s="231"/>
      <c r="C27" s="232"/>
      <c r="D27" s="232"/>
      <c r="E27" s="232"/>
      <c r="F27" s="232"/>
      <c r="G27" s="232"/>
      <c r="H27" s="232"/>
      <c r="I27" s="232"/>
      <c r="J27" s="232"/>
      <c r="K27" s="232"/>
      <c r="L27" s="232"/>
      <c r="M27" s="232"/>
      <c r="N27" s="232"/>
      <c r="O27" s="232"/>
      <c r="P27" s="232"/>
      <c r="Q27" s="232"/>
      <c r="R27" s="233"/>
      <c r="S27" s="8"/>
    </row>
    <row r="28" spans="1:19">
      <c r="A28" s="8"/>
      <c r="B28" s="231"/>
      <c r="C28" s="232"/>
      <c r="D28" s="232"/>
      <c r="E28" s="232"/>
      <c r="F28" s="232"/>
      <c r="G28" s="232"/>
      <c r="H28" s="232"/>
      <c r="I28" s="232"/>
      <c r="J28" s="232"/>
      <c r="K28" s="232"/>
      <c r="L28" s="232"/>
      <c r="M28" s="232"/>
      <c r="N28" s="232"/>
      <c r="O28" s="232"/>
      <c r="P28" s="232"/>
      <c r="Q28" s="232"/>
      <c r="R28" s="233"/>
      <c r="S28" s="8"/>
    </row>
    <row r="29" spans="1:19">
      <c r="A29" s="8"/>
      <c r="B29" s="231"/>
      <c r="C29" s="232"/>
      <c r="D29" s="232"/>
      <c r="E29" s="232"/>
      <c r="F29" s="232"/>
      <c r="G29" s="232"/>
      <c r="H29" s="232"/>
      <c r="I29" s="232"/>
      <c r="J29" s="232"/>
      <c r="K29" s="232"/>
      <c r="L29" s="232"/>
      <c r="M29" s="232"/>
      <c r="N29" s="232"/>
      <c r="O29" s="232"/>
      <c r="P29" s="232"/>
      <c r="Q29" s="232"/>
      <c r="R29" s="233"/>
      <c r="S29" s="8"/>
    </row>
    <row r="30" spans="1:19">
      <c r="A30" s="8"/>
      <c r="B30" s="231"/>
      <c r="C30" s="232"/>
      <c r="D30" s="232"/>
      <c r="E30" s="232"/>
      <c r="F30" s="232"/>
      <c r="G30" s="232"/>
      <c r="H30" s="232"/>
      <c r="I30" s="232"/>
      <c r="J30" s="232"/>
      <c r="K30" s="232"/>
      <c r="L30" s="232"/>
      <c r="M30" s="232"/>
      <c r="N30" s="232"/>
      <c r="O30" s="232"/>
      <c r="P30" s="232"/>
      <c r="Q30" s="232"/>
      <c r="R30" s="233"/>
      <c r="S30" s="8"/>
    </row>
    <row r="31" spans="1:19">
      <c r="A31" s="8"/>
      <c r="B31" s="231"/>
      <c r="C31" s="232"/>
      <c r="D31" s="232"/>
      <c r="E31" s="232"/>
      <c r="F31" s="232"/>
      <c r="G31" s="232"/>
      <c r="H31" s="232"/>
      <c r="I31" s="232"/>
      <c r="J31" s="232"/>
      <c r="K31" s="232"/>
      <c r="L31" s="232"/>
      <c r="M31" s="232"/>
      <c r="N31" s="232"/>
      <c r="O31" s="232"/>
      <c r="P31" s="232"/>
      <c r="Q31" s="232"/>
      <c r="R31" s="233"/>
      <c r="S31" s="8"/>
    </row>
    <row r="32" spans="1:19">
      <c r="A32" s="8"/>
      <c r="B32" s="231"/>
      <c r="C32" s="232"/>
      <c r="D32" s="232"/>
      <c r="E32" s="232"/>
      <c r="F32" s="232"/>
      <c r="G32" s="232"/>
      <c r="H32" s="232"/>
      <c r="I32" s="232"/>
      <c r="J32" s="232"/>
      <c r="K32" s="232"/>
      <c r="L32" s="232"/>
      <c r="M32" s="232"/>
      <c r="N32" s="232"/>
      <c r="O32" s="232"/>
      <c r="P32" s="232"/>
      <c r="Q32" s="232"/>
      <c r="R32" s="233"/>
      <c r="S32" s="8"/>
    </row>
    <row r="33" spans="1:19">
      <c r="A33" s="8"/>
      <c r="B33" s="231"/>
      <c r="C33" s="232"/>
      <c r="D33" s="232"/>
      <c r="E33" s="232"/>
      <c r="F33" s="232"/>
      <c r="G33" s="232"/>
      <c r="H33" s="232"/>
      <c r="I33" s="232"/>
      <c r="J33" s="232"/>
      <c r="K33" s="232"/>
      <c r="L33" s="232"/>
      <c r="M33" s="232"/>
      <c r="N33" s="232"/>
      <c r="O33" s="232"/>
      <c r="P33" s="232"/>
      <c r="Q33" s="232"/>
      <c r="R33" s="233"/>
      <c r="S33" s="8"/>
    </row>
    <row r="34" spans="1:19">
      <c r="A34" s="8"/>
      <c r="B34" s="231"/>
      <c r="C34" s="232"/>
      <c r="D34" s="232"/>
      <c r="E34" s="232"/>
      <c r="F34" s="232"/>
      <c r="G34" s="232"/>
      <c r="H34" s="232"/>
      <c r="I34" s="232"/>
      <c r="J34" s="232"/>
      <c r="K34" s="232"/>
      <c r="L34" s="232"/>
      <c r="M34" s="232"/>
      <c r="N34" s="232"/>
      <c r="O34" s="232"/>
      <c r="P34" s="232"/>
      <c r="Q34" s="232"/>
      <c r="R34" s="233"/>
      <c r="S34" s="8"/>
    </row>
    <row r="35" spans="1:19">
      <c r="A35" s="8"/>
      <c r="B35" s="231"/>
      <c r="C35" s="232"/>
      <c r="D35" s="232"/>
      <c r="E35" s="232"/>
      <c r="F35" s="232"/>
      <c r="G35" s="232"/>
      <c r="H35" s="232"/>
      <c r="I35" s="232"/>
      <c r="J35" s="232"/>
      <c r="K35" s="232"/>
      <c r="L35" s="232"/>
      <c r="M35" s="232"/>
      <c r="N35" s="232"/>
      <c r="O35" s="232"/>
      <c r="P35" s="232"/>
      <c r="Q35" s="232"/>
      <c r="R35" s="233"/>
      <c r="S35" s="8"/>
    </row>
    <row r="36" spans="1:19">
      <c r="A36" s="8"/>
      <c r="B36" s="231"/>
      <c r="C36" s="232"/>
      <c r="D36" s="232"/>
      <c r="E36" s="232"/>
      <c r="F36" s="232"/>
      <c r="G36" s="232"/>
      <c r="H36" s="232"/>
      <c r="I36" s="232"/>
      <c r="J36" s="232"/>
      <c r="K36" s="232"/>
      <c r="L36" s="232"/>
      <c r="M36" s="232"/>
      <c r="N36" s="232"/>
      <c r="O36" s="232"/>
      <c r="P36" s="232"/>
      <c r="Q36" s="232"/>
      <c r="R36" s="233"/>
      <c r="S36" s="8"/>
    </row>
    <row r="37" spans="1:19" ht="80.25" customHeight="1" thickBot="1">
      <c r="A37" s="8"/>
      <c r="B37" s="228" t="s">
        <v>274</v>
      </c>
      <c r="C37" s="229"/>
      <c r="D37" s="229"/>
      <c r="E37" s="229"/>
      <c r="F37" s="229"/>
      <c r="G37" s="229"/>
      <c r="H37" s="229"/>
      <c r="I37" s="229"/>
      <c r="J37" s="229"/>
      <c r="K37" s="229"/>
      <c r="L37" s="229"/>
      <c r="M37" s="229"/>
      <c r="N37" s="229"/>
      <c r="O37" s="229"/>
      <c r="P37" s="229"/>
      <c r="Q37" s="229"/>
      <c r="R37" s="230"/>
      <c r="S37" s="8"/>
    </row>
    <row r="38" spans="1:19" ht="45.75" customHeight="1">
      <c r="A38" s="8"/>
      <c r="B38" s="218" t="s">
        <v>279</v>
      </c>
      <c r="C38" s="219"/>
      <c r="D38" s="219"/>
      <c r="E38" s="219"/>
      <c r="F38" s="219"/>
      <c r="G38" s="219"/>
      <c r="H38" s="219"/>
      <c r="I38" s="219"/>
      <c r="J38" s="219"/>
      <c r="K38" s="219"/>
      <c r="L38" s="219"/>
      <c r="M38" s="219"/>
      <c r="N38" s="219"/>
      <c r="O38" s="219"/>
      <c r="P38" s="219"/>
      <c r="Q38" s="219"/>
      <c r="R38" s="220"/>
      <c r="S38" s="8"/>
    </row>
    <row r="39" spans="1:19" ht="15.75" customHeight="1" thickBot="1">
      <c r="A39" s="8"/>
      <c r="B39" s="215" t="s">
        <v>280</v>
      </c>
      <c r="C39" s="216"/>
      <c r="D39" s="216"/>
      <c r="E39" s="216"/>
      <c r="F39" s="216"/>
      <c r="G39" s="216"/>
      <c r="H39" s="216"/>
      <c r="I39" s="216"/>
      <c r="J39" s="216"/>
      <c r="K39" s="216"/>
      <c r="L39" s="217" t="s">
        <v>281</v>
      </c>
      <c r="M39" s="217"/>
      <c r="N39" s="217"/>
      <c r="O39" s="213"/>
      <c r="P39" s="213"/>
      <c r="Q39" s="213"/>
      <c r="R39" s="214"/>
      <c r="S39" s="8"/>
    </row>
    <row r="40" spans="1:19">
      <c r="A40" s="8"/>
      <c r="B40" s="8"/>
      <c r="C40" s="8"/>
      <c r="D40" s="8"/>
      <c r="E40" s="8"/>
      <c r="F40" s="8"/>
      <c r="G40" s="8"/>
      <c r="H40" s="8"/>
      <c r="I40" s="8"/>
      <c r="J40" s="8"/>
      <c r="K40" s="8"/>
      <c r="L40" s="8"/>
      <c r="M40" s="8"/>
      <c r="N40" s="8"/>
      <c r="O40" s="8"/>
      <c r="P40" s="8"/>
      <c r="Q40" s="8"/>
      <c r="R40" s="8"/>
      <c r="S40" s="8"/>
    </row>
  </sheetData>
  <sheetProtection password="A5D5" sheet="1" objects="1" scenarios="1"/>
  <mergeCells count="13">
    <mergeCell ref="B39:K39"/>
    <mergeCell ref="L39:N39"/>
    <mergeCell ref="B38:R38"/>
    <mergeCell ref="B2:R2"/>
    <mergeCell ref="B3:R3"/>
    <mergeCell ref="B4:R4"/>
    <mergeCell ref="B6:R6"/>
    <mergeCell ref="B7:R7"/>
    <mergeCell ref="B11:R11"/>
    <mergeCell ref="B12:R12"/>
    <mergeCell ref="B13:R13"/>
    <mergeCell ref="B14:R36"/>
    <mergeCell ref="B37:R37"/>
  </mergeCells>
  <hyperlinks>
    <hyperlink ref="L39" r:id="rId1"/>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dimension ref="A1:I113"/>
  <sheetViews>
    <sheetView workbookViewId="0">
      <selection activeCell="B15" sqref="B15"/>
    </sheetView>
  </sheetViews>
  <sheetFormatPr defaultRowHeight="15"/>
  <cols>
    <col min="1" max="1" width="3.140625" customWidth="1"/>
    <col min="2" max="2" width="70.28515625" customWidth="1"/>
    <col min="3" max="3" width="20.140625" customWidth="1"/>
    <col min="4" max="4" width="16" customWidth="1"/>
    <col min="5" max="8" width="20.5703125" customWidth="1"/>
    <col min="9" max="9" width="3.140625" customWidth="1"/>
  </cols>
  <sheetData>
    <row r="1" spans="1:9">
      <c r="A1" s="2"/>
      <c r="B1" s="1"/>
      <c r="C1" s="1"/>
      <c r="D1" s="1"/>
      <c r="E1" s="1"/>
      <c r="F1" s="1"/>
      <c r="G1" s="1"/>
      <c r="H1" s="1"/>
      <c r="I1" s="2"/>
    </row>
    <row r="2" spans="1:9" ht="18">
      <c r="A2" s="2"/>
      <c r="B2" s="221" t="s">
        <v>39</v>
      </c>
      <c r="C2" s="221"/>
      <c r="D2" s="221"/>
      <c r="E2" s="221"/>
      <c r="F2" s="221"/>
      <c r="G2" s="221"/>
      <c r="H2" s="221"/>
      <c r="I2" s="2"/>
    </row>
    <row r="3" spans="1:9" ht="20.25">
      <c r="A3" s="2"/>
      <c r="B3" s="222" t="s">
        <v>40</v>
      </c>
      <c r="C3" s="222"/>
      <c r="D3" s="222"/>
      <c r="E3" s="222"/>
      <c r="F3" s="222"/>
      <c r="G3" s="222"/>
      <c r="H3" s="222"/>
      <c r="I3" s="2"/>
    </row>
    <row r="4" spans="1:9" ht="18">
      <c r="A4" s="2"/>
      <c r="B4" s="221" t="s">
        <v>41</v>
      </c>
      <c r="C4" s="221"/>
      <c r="D4" s="221"/>
      <c r="E4" s="221"/>
      <c r="F4" s="221"/>
      <c r="G4" s="221"/>
      <c r="H4" s="221"/>
      <c r="I4" s="2"/>
    </row>
    <row r="5" spans="1:9">
      <c r="A5" s="2"/>
      <c r="B5" s="2"/>
      <c r="C5" s="2"/>
      <c r="D5" s="2"/>
      <c r="E5" s="2"/>
      <c r="F5" s="2"/>
      <c r="G5" s="2"/>
      <c r="H5" s="2"/>
      <c r="I5" s="2"/>
    </row>
    <row r="6" spans="1:9" ht="20.25">
      <c r="A6" s="2"/>
      <c r="B6" s="223" t="s">
        <v>42</v>
      </c>
      <c r="C6" s="223"/>
      <c r="D6" s="223"/>
      <c r="E6" s="223"/>
      <c r="F6" s="223"/>
      <c r="G6" s="223"/>
      <c r="H6" s="223"/>
      <c r="I6" s="2"/>
    </row>
    <row r="7" spans="1:9">
      <c r="A7" s="2"/>
      <c r="B7" s="224" t="s">
        <v>201</v>
      </c>
      <c r="C7" s="224"/>
      <c r="D7" s="224"/>
      <c r="E7" s="224"/>
      <c r="F7" s="224"/>
      <c r="G7" s="224"/>
      <c r="H7" s="224"/>
      <c r="I7" s="2"/>
    </row>
    <row r="8" spans="1:9">
      <c r="A8" s="3"/>
      <c r="B8" s="3"/>
      <c r="C8" s="3"/>
      <c r="D8" s="3"/>
      <c r="E8" s="3"/>
      <c r="F8" s="3"/>
      <c r="G8" s="3"/>
      <c r="H8" s="3"/>
      <c r="I8" s="3"/>
    </row>
    <row r="9" spans="1:9" ht="18">
      <c r="A9" s="5"/>
      <c r="B9" s="4" t="s">
        <v>200</v>
      </c>
      <c r="C9" s="6"/>
      <c r="D9" s="6"/>
      <c r="E9" s="6"/>
      <c r="F9" s="6"/>
      <c r="G9" s="6"/>
      <c r="H9" s="6"/>
      <c r="I9" s="5"/>
    </row>
    <row r="10" spans="1:9" ht="15.75" thickBot="1">
      <c r="A10" s="8"/>
      <c r="B10" s="8"/>
      <c r="C10" s="8"/>
      <c r="D10" s="8"/>
      <c r="E10" s="8"/>
      <c r="F10" s="8"/>
      <c r="G10" s="8"/>
      <c r="H10" s="8"/>
      <c r="I10" s="8"/>
    </row>
    <row r="11" spans="1:9" ht="30.75" customHeight="1" thickBot="1">
      <c r="A11" s="8"/>
      <c r="B11" s="368" t="s">
        <v>179</v>
      </c>
      <c r="C11" s="369"/>
      <c r="D11" s="369"/>
      <c r="E11" s="369"/>
      <c r="F11" s="369"/>
      <c r="G11" s="369"/>
      <c r="H11" s="370"/>
      <c r="I11" s="8"/>
    </row>
    <row r="12" spans="1:9" ht="50.25" customHeight="1" thickBot="1">
      <c r="A12" s="8"/>
      <c r="B12" s="94" t="s">
        <v>105</v>
      </c>
      <c r="C12" s="95" t="s">
        <v>106</v>
      </c>
      <c r="D12" s="319" t="s">
        <v>107</v>
      </c>
      <c r="E12" s="320"/>
      <c r="F12" s="321"/>
      <c r="G12" s="319" t="s">
        <v>108</v>
      </c>
      <c r="H12" s="321"/>
      <c r="I12" s="8"/>
    </row>
    <row r="13" spans="1:9" ht="30.75" thickBot="1">
      <c r="A13" s="8"/>
      <c r="B13" s="98" t="s">
        <v>109</v>
      </c>
      <c r="C13" s="96" t="s">
        <v>110</v>
      </c>
      <c r="D13" s="97" t="s">
        <v>114</v>
      </c>
      <c r="E13" s="96" t="s">
        <v>110</v>
      </c>
      <c r="F13" s="96" t="s">
        <v>111</v>
      </c>
      <c r="G13" s="96" t="s">
        <v>112</v>
      </c>
      <c r="H13" s="96" t="s">
        <v>113</v>
      </c>
      <c r="I13" s="8"/>
    </row>
    <row r="14" spans="1:9" ht="24" customHeight="1" thickBot="1">
      <c r="A14" s="8"/>
      <c r="B14" s="365" t="s">
        <v>115</v>
      </c>
      <c r="C14" s="366"/>
      <c r="D14" s="366"/>
      <c r="E14" s="366"/>
      <c r="F14" s="366"/>
      <c r="G14" s="366"/>
      <c r="H14" s="367"/>
      <c r="I14" s="8"/>
    </row>
    <row r="15" spans="1:9" ht="16.5">
      <c r="A15" s="8"/>
      <c r="B15" s="106" t="s">
        <v>116</v>
      </c>
      <c r="C15" s="102"/>
      <c r="D15" s="102"/>
      <c r="E15" s="102"/>
      <c r="F15" s="102"/>
      <c r="G15" s="102"/>
      <c r="H15" s="107"/>
      <c r="I15" s="8"/>
    </row>
    <row r="16" spans="1:9" ht="16.5">
      <c r="A16" s="8"/>
      <c r="B16" s="108" t="s">
        <v>117</v>
      </c>
      <c r="C16" s="101" t="s">
        <v>131</v>
      </c>
      <c r="D16" s="101">
        <v>0.5</v>
      </c>
      <c r="E16" s="101" t="s">
        <v>131</v>
      </c>
      <c r="F16" s="101">
        <v>30</v>
      </c>
      <c r="G16" s="101">
        <v>350</v>
      </c>
      <c r="H16" s="109">
        <v>2.8999999999999998E-3</v>
      </c>
      <c r="I16" s="8"/>
    </row>
    <row r="17" spans="1:9" ht="16.5">
      <c r="A17" s="8"/>
      <c r="B17" s="108" t="s">
        <v>118</v>
      </c>
      <c r="C17" s="101" t="s">
        <v>131</v>
      </c>
      <c r="D17" s="101">
        <v>0.5</v>
      </c>
      <c r="E17" s="101" t="s">
        <v>131</v>
      </c>
      <c r="F17" s="101">
        <v>40</v>
      </c>
      <c r="G17" s="101">
        <v>350</v>
      </c>
      <c r="H17" s="109">
        <v>2.8999999999999998E-3</v>
      </c>
      <c r="I17" s="8"/>
    </row>
    <row r="18" spans="1:9" ht="16.5">
      <c r="A18" s="8"/>
      <c r="B18" s="108" t="s">
        <v>119</v>
      </c>
      <c r="C18" s="101" t="s">
        <v>131</v>
      </c>
      <c r="D18" s="101">
        <v>0.5</v>
      </c>
      <c r="E18" s="101" t="s">
        <v>131</v>
      </c>
      <c r="F18" s="101">
        <v>60</v>
      </c>
      <c r="G18" s="101">
        <v>350</v>
      </c>
      <c r="H18" s="109">
        <v>2.8999999999999998E-3</v>
      </c>
      <c r="I18" s="8"/>
    </row>
    <row r="19" spans="1:9" ht="16.5">
      <c r="A19" s="8"/>
      <c r="B19" s="110" t="s">
        <v>120</v>
      </c>
      <c r="C19" s="101" t="s">
        <v>131</v>
      </c>
      <c r="D19" s="101">
        <v>0.5</v>
      </c>
      <c r="E19" s="101" t="s">
        <v>131</v>
      </c>
      <c r="F19" s="101">
        <v>30</v>
      </c>
      <c r="G19" s="101">
        <v>500</v>
      </c>
      <c r="H19" s="109">
        <v>2E-3</v>
      </c>
      <c r="I19" s="8"/>
    </row>
    <row r="20" spans="1:9" ht="16.5">
      <c r="A20" s="8"/>
      <c r="B20" s="110" t="s">
        <v>121</v>
      </c>
      <c r="C20" s="101" t="s">
        <v>131</v>
      </c>
      <c r="D20" s="101">
        <v>0.6</v>
      </c>
      <c r="E20" s="101" t="s">
        <v>131</v>
      </c>
      <c r="F20" s="101">
        <v>50</v>
      </c>
      <c r="G20" s="101">
        <v>500</v>
      </c>
      <c r="H20" s="109">
        <v>2E-3</v>
      </c>
      <c r="I20" s="8"/>
    </row>
    <row r="21" spans="1:9" ht="16.5">
      <c r="A21" s="8"/>
      <c r="B21" s="110" t="s">
        <v>122</v>
      </c>
      <c r="C21" s="101" t="s">
        <v>132</v>
      </c>
      <c r="D21" s="101">
        <v>0.04</v>
      </c>
      <c r="E21" s="101" t="s">
        <v>132</v>
      </c>
      <c r="F21" s="101"/>
      <c r="G21" s="101">
        <v>500</v>
      </c>
      <c r="H21" s="109">
        <v>2E-3</v>
      </c>
      <c r="I21" s="8"/>
    </row>
    <row r="22" spans="1:9" ht="16.5">
      <c r="A22" s="8"/>
      <c r="B22" s="110" t="s">
        <v>123</v>
      </c>
      <c r="C22" s="101" t="s">
        <v>131</v>
      </c>
      <c r="D22" s="101">
        <v>0.25</v>
      </c>
      <c r="E22" s="101" t="s">
        <v>131</v>
      </c>
      <c r="F22" s="101">
        <v>1</v>
      </c>
      <c r="G22" s="101">
        <v>500</v>
      </c>
      <c r="H22" s="109">
        <v>2E-3</v>
      </c>
      <c r="I22" s="8"/>
    </row>
    <row r="23" spans="1:9" ht="16.5">
      <c r="A23" s="8"/>
      <c r="B23" s="110" t="s">
        <v>124</v>
      </c>
      <c r="C23" s="101" t="s">
        <v>131</v>
      </c>
      <c r="D23" s="101">
        <v>0.4</v>
      </c>
      <c r="E23" s="101" t="s">
        <v>131</v>
      </c>
      <c r="F23" s="101">
        <v>80</v>
      </c>
      <c r="G23" s="101">
        <v>350</v>
      </c>
      <c r="H23" s="109">
        <v>2.8999999999999998E-3</v>
      </c>
      <c r="I23" s="8"/>
    </row>
    <row r="24" spans="1:9" ht="16.5">
      <c r="A24" s="8"/>
      <c r="B24" s="110" t="s">
        <v>125</v>
      </c>
      <c r="C24" s="101" t="s">
        <v>131</v>
      </c>
      <c r="D24" s="101">
        <v>0.4</v>
      </c>
      <c r="E24" s="101" t="s">
        <v>131</v>
      </c>
      <c r="F24" s="101">
        <v>45</v>
      </c>
      <c r="G24" s="101">
        <v>500</v>
      </c>
      <c r="H24" s="109">
        <v>2E-3</v>
      </c>
      <c r="I24" s="8"/>
    </row>
    <row r="25" spans="1:9" ht="16.5">
      <c r="A25" s="8"/>
      <c r="B25" s="110" t="s">
        <v>126</v>
      </c>
      <c r="C25" s="101" t="s">
        <v>131</v>
      </c>
      <c r="D25" s="101">
        <v>0.25</v>
      </c>
      <c r="E25" s="101" t="s">
        <v>131</v>
      </c>
      <c r="F25" s="101">
        <v>30</v>
      </c>
      <c r="G25" s="101">
        <v>900</v>
      </c>
      <c r="H25" s="109">
        <v>1.1000000000000001E-3</v>
      </c>
      <c r="I25" s="8"/>
    </row>
    <row r="26" spans="1:9" ht="16.5">
      <c r="A26" s="8"/>
      <c r="B26" s="110" t="s">
        <v>127</v>
      </c>
      <c r="C26" s="101" t="s">
        <v>131</v>
      </c>
      <c r="D26" s="101">
        <v>0.75</v>
      </c>
      <c r="E26" s="101" t="s">
        <v>131</v>
      </c>
      <c r="F26" s="101">
        <v>80</v>
      </c>
      <c r="G26" s="101">
        <v>500</v>
      </c>
      <c r="H26" s="109">
        <v>2E-3</v>
      </c>
      <c r="I26" s="8"/>
    </row>
    <row r="27" spans="1:9" ht="16.5">
      <c r="A27" s="8"/>
      <c r="B27" s="110" t="s">
        <v>128</v>
      </c>
      <c r="C27" s="101" t="s">
        <v>131</v>
      </c>
      <c r="D27" s="101">
        <v>0.5</v>
      </c>
      <c r="E27" s="101" t="s">
        <v>131</v>
      </c>
      <c r="F27" s="101">
        <v>20</v>
      </c>
      <c r="G27" s="101">
        <v>300</v>
      </c>
      <c r="H27" s="109">
        <v>3.3E-3</v>
      </c>
      <c r="I27" s="8"/>
    </row>
    <row r="28" spans="1:9" ht="16.5">
      <c r="A28" s="8"/>
      <c r="B28" s="110" t="s">
        <v>129</v>
      </c>
      <c r="C28" s="101" t="s">
        <v>131</v>
      </c>
      <c r="D28" s="101">
        <v>0.5</v>
      </c>
      <c r="E28" s="101" t="s">
        <v>131</v>
      </c>
      <c r="F28" s="101">
        <v>50</v>
      </c>
      <c r="G28" s="101">
        <v>300</v>
      </c>
      <c r="H28" s="109">
        <v>3.3E-3</v>
      </c>
      <c r="I28" s="8"/>
    </row>
    <row r="29" spans="1:9" ht="17.25" thickBot="1">
      <c r="A29" s="8"/>
      <c r="B29" s="110" t="s">
        <v>130</v>
      </c>
      <c r="C29" s="101" t="s">
        <v>131</v>
      </c>
      <c r="D29" s="101">
        <v>0.5</v>
      </c>
      <c r="E29" s="101" t="s">
        <v>131</v>
      </c>
      <c r="F29" s="101">
        <v>20</v>
      </c>
      <c r="G29" s="101">
        <v>300</v>
      </c>
      <c r="H29" s="109">
        <v>3.3E-3</v>
      </c>
      <c r="I29" s="8"/>
    </row>
    <row r="30" spans="1:9" ht="24" customHeight="1" thickBot="1">
      <c r="A30" s="8"/>
      <c r="B30" s="365" t="s">
        <v>133</v>
      </c>
      <c r="C30" s="366"/>
      <c r="D30" s="366"/>
      <c r="E30" s="366"/>
      <c r="F30" s="366"/>
      <c r="G30" s="366"/>
      <c r="H30" s="367"/>
      <c r="I30" s="8"/>
    </row>
    <row r="31" spans="1:9" ht="16.5">
      <c r="A31" s="8"/>
      <c r="B31" s="111" t="s">
        <v>134</v>
      </c>
      <c r="C31" s="105" t="s">
        <v>131</v>
      </c>
      <c r="D31" s="105">
        <v>0.3</v>
      </c>
      <c r="E31" s="105" t="s">
        <v>131</v>
      </c>
      <c r="F31" s="105">
        <v>200</v>
      </c>
      <c r="G31" s="105">
        <v>600</v>
      </c>
      <c r="H31" s="112">
        <v>1.6999999999999999E-3</v>
      </c>
      <c r="I31" s="8"/>
    </row>
    <row r="32" spans="1:9" ht="16.5">
      <c r="A32" s="8"/>
      <c r="B32" s="113" t="s">
        <v>135</v>
      </c>
      <c r="C32" s="99" t="s">
        <v>131</v>
      </c>
      <c r="D32" s="99">
        <v>0.3</v>
      </c>
      <c r="E32" s="99" t="s">
        <v>131</v>
      </c>
      <c r="F32" s="99">
        <v>100</v>
      </c>
      <c r="G32" s="99">
        <v>600</v>
      </c>
      <c r="H32" s="114">
        <v>1.6999999999999999E-3</v>
      </c>
      <c r="I32" s="8"/>
    </row>
    <row r="33" spans="1:9" ht="16.5">
      <c r="A33" s="8"/>
      <c r="B33" s="113" t="s">
        <v>136</v>
      </c>
      <c r="C33" s="99" t="s">
        <v>131</v>
      </c>
      <c r="D33" s="99">
        <v>0.3</v>
      </c>
      <c r="E33" s="99" t="s">
        <v>131</v>
      </c>
      <c r="F33" s="99">
        <v>100</v>
      </c>
      <c r="G33" s="99">
        <v>600</v>
      </c>
      <c r="H33" s="114">
        <v>1.6999999999999999E-3</v>
      </c>
      <c r="I33" s="8"/>
    </row>
    <row r="34" spans="1:9" ht="16.5">
      <c r="A34" s="8"/>
      <c r="B34" s="113" t="s">
        <v>137</v>
      </c>
      <c r="C34" s="99" t="s">
        <v>131</v>
      </c>
      <c r="D34" s="99">
        <v>0.3</v>
      </c>
      <c r="E34" s="99" t="s">
        <v>131</v>
      </c>
      <c r="F34" s="99">
        <v>100</v>
      </c>
      <c r="G34" s="99">
        <v>600</v>
      </c>
      <c r="H34" s="114">
        <v>1.6999999999999999E-3</v>
      </c>
      <c r="I34" s="8"/>
    </row>
    <row r="35" spans="1:9" ht="16.5">
      <c r="A35" s="8"/>
      <c r="B35" s="113" t="s">
        <v>138</v>
      </c>
      <c r="C35" s="99" t="s">
        <v>131</v>
      </c>
      <c r="D35" s="99">
        <v>0.5</v>
      </c>
      <c r="E35" s="99" t="s">
        <v>131</v>
      </c>
      <c r="F35" s="99">
        <v>50</v>
      </c>
      <c r="G35" s="99">
        <v>600</v>
      </c>
      <c r="H35" s="114">
        <v>1.6999999999999999E-3</v>
      </c>
      <c r="I35" s="8"/>
    </row>
    <row r="36" spans="1:9" ht="16.5">
      <c r="A36" s="8"/>
      <c r="B36" s="113" t="s">
        <v>139</v>
      </c>
      <c r="C36" s="99" t="s">
        <v>131</v>
      </c>
      <c r="D36" s="99">
        <v>0.5</v>
      </c>
      <c r="E36" s="99" t="s">
        <v>131</v>
      </c>
      <c r="F36" s="99">
        <v>75</v>
      </c>
      <c r="G36" s="99">
        <v>600</v>
      </c>
      <c r="H36" s="114">
        <v>1.6999999999999999E-3</v>
      </c>
      <c r="I36" s="8"/>
    </row>
    <row r="37" spans="1:9" ht="16.5">
      <c r="A37" s="8"/>
      <c r="B37" s="113" t="s">
        <v>140</v>
      </c>
      <c r="C37" s="99" t="s">
        <v>131</v>
      </c>
      <c r="D37" s="99">
        <v>0.5</v>
      </c>
      <c r="E37" s="99" t="s">
        <v>131</v>
      </c>
      <c r="F37" s="99">
        <v>50</v>
      </c>
      <c r="G37" s="99">
        <v>500</v>
      </c>
      <c r="H37" s="114">
        <v>2E-3</v>
      </c>
      <c r="I37" s="8"/>
    </row>
    <row r="38" spans="1:9" ht="16.5">
      <c r="A38" s="8"/>
      <c r="B38" s="113" t="s">
        <v>141</v>
      </c>
      <c r="C38" s="99" t="s">
        <v>131</v>
      </c>
      <c r="D38" s="99">
        <v>0.6</v>
      </c>
      <c r="E38" s="99" t="s">
        <v>131</v>
      </c>
      <c r="F38" s="99">
        <v>25</v>
      </c>
      <c r="G38" s="99">
        <v>750</v>
      </c>
      <c r="H38" s="114">
        <v>1.2999999999999999E-3</v>
      </c>
      <c r="I38" s="8"/>
    </row>
    <row r="39" spans="1:9" ht="16.5">
      <c r="A39" s="8"/>
      <c r="B39" s="113" t="s">
        <v>142</v>
      </c>
      <c r="C39" s="99" t="s">
        <v>131</v>
      </c>
      <c r="D39" s="99">
        <v>0.3</v>
      </c>
      <c r="E39" s="99" t="s">
        <v>131</v>
      </c>
      <c r="F39" s="99">
        <v>50</v>
      </c>
      <c r="G39" s="99">
        <v>500</v>
      </c>
      <c r="H39" s="114">
        <v>2E-3</v>
      </c>
      <c r="I39" s="8"/>
    </row>
    <row r="40" spans="1:9" ht="17.25" thickBot="1">
      <c r="A40" s="8"/>
      <c r="B40" s="115" t="s">
        <v>143</v>
      </c>
      <c r="C40" s="104" t="s">
        <v>131</v>
      </c>
      <c r="D40" s="104">
        <v>0.3</v>
      </c>
      <c r="E40" s="104" t="s">
        <v>131</v>
      </c>
      <c r="F40" s="104">
        <v>90</v>
      </c>
      <c r="G40" s="104">
        <v>600</v>
      </c>
      <c r="H40" s="116">
        <v>1.6999999999999999E-3</v>
      </c>
      <c r="I40" s="8"/>
    </row>
    <row r="41" spans="1:9" ht="24" customHeight="1" thickBot="1">
      <c r="A41" s="8"/>
      <c r="B41" s="365" t="s">
        <v>144</v>
      </c>
      <c r="C41" s="366"/>
      <c r="D41" s="366"/>
      <c r="E41" s="366"/>
      <c r="F41" s="366"/>
      <c r="G41" s="366"/>
      <c r="H41" s="367"/>
      <c r="I41" s="8"/>
    </row>
    <row r="42" spans="1:9" ht="16.5">
      <c r="A42" s="8"/>
      <c r="B42" s="111" t="s">
        <v>145</v>
      </c>
      <c r="C42" s="105" t="s">
        <v>131</v>
      </c>
      <c r="D42" s="105">
        <v>0.25</v>
      </c>
      <c r="E42" s="105" t="s">
        <v>131</v>
      </c>
      <c r="F42" s="105">
        <v>15</v>
      </c>
      <c r="G42" s="105">
        <v>800</v>
      </c>
      <c r="H42" s="112">
        <v>1.2999999999999999E-3</v>
      </c>
      <c r="I42" s="8"/>
    </row>
    <row r="43" spans="1:9" ht="16.5">
      <c r="A43" s="8"/>
      <c r="B43" s="113" t="s">
        <v>146</v>
      </c>
      <c r="C43" s="99" t="s">
        <v>131</v>
      </c>
      <c r="D43" s="99">
        <v>0.25</v>
      </c>
      <c r="E43" s="99" t="s">
        <v>131</v>
      </c>
      <c r="F43" s="99">
        <v>25</v>
      </c>
      <c r="G43" s="99">
        <v>800</v>
      </c>
      <c r="H43" s="114">
        <v>1.2999999999999999E-3</v>
      </c>
      <c r="I43" s="8"/>
    </row>
    <row r="44" spans="1:9" ht="16.5">
      <c r="A44" s="8"/>
      <c r="B44" s="113" t="s">
        <v>147</v>
      </c>
      <c r="C44" s="99" t="s">
        <v>131</v>
      </c>
      <c r="D44" s="99">
        <v>0.25</v>
      </c>
      <c r="E44" s="99" t="s">
        <v>131</v>
      </c>
      <c r="F44" s="99">
        <v>5</v>
      </c>
      <c r="G44" s="99">
        <v>800</v>
      </c>
      <c r="H44" s="114">
        <v>1.2999999999999999E-3</v>
      </c>
      <c r="I44" s="8"/>
    </row>
    <row r="45" spans="1:9" ht="16.5">
      <c r="A45" s="8"/>
      <c r="B45" s="113" t="s">
        <v>148</v>
      </c>
      <c r="C45" s="99" t="s">
        <v>131</v>
      </c>
      <c r="D45" s="99">
        <v>0.25</v>
      </c>
      <c r="E45" s="99" t="s">
        <v>131</v>
      </c>
      <c r="F45" s="99">
        <v>15</v>
      </c>
      <c r="G45" s="99">
        <v>800</v>
      </c>
      <c r="H45" s="114">
        <v>1.2999999999999999E-3</v>
      </c>
      <c r="I45" s="8"/>
    </row>
    <row r="46" spans="1:9" ht="16.5">
      <c r="A46" s="8"/>
      <c r="B46" s="113" t="s">
        <v>149</v>
      </c>
      <c r="C46" s="99" t="s">
        <v>131</v>
      </c>
      <c r="D46" s="99">
        <v>0.2</v>
      </c>
      <c r="E46" s="99" t="s">
        <v>131</v>
      </c>
      <c r="F46" s="99">
        <v>5</v>
      </c>
      <c r="G46" s="99">
        <v>800</v>
      </c>
      <c r="H46" s="114">
        <v>1.2999999999999999E-3</v>
      </c>
      <c r="I46" s="8"/>
    </row>
    <row r="47" spans="1:9" ht="16.5">
      <c r="A47" s="8"/>
      <c r="B47" s="113" t="s">
        <v>150</v>
      </c>
      <c r="C47" s="99" t="s">
        <v>131</v>
      </c>
      <c r="D47" s="99">
        <v>0.55000000000000004</v>
      </c>
      <c r="E47" s="99" t="s">
        <v>131</v>
      </c>
      <c r="F47" s="99">
        <v>20</v>
      </c>
      <c r="G47" s="99">
        <v>800</v>
      </c>
      <c r="H47" s="114">
        <v>1.2999999999999999E-3</v>
      </c>
      <c r="I47" s="8"/>
    </row>
    <row r="48" spans="1:9" ht="16.5">
      <c r="A48" s="8"/>
      <c r="B48" s="113" t="s">
        <v>151</v>
      </c>
      <c r="C48" s="99" t="s">
        <v>131</v>
      </c>
      <c r="D48" s="99">
        <v>0.55000000000000004</v>
      </c>
      <c r="E48" s="99" t="s">
        <v>131</v>
      </c>
      <c r="F48" s="99">
        <v>10</v>
      </c>
      <c r="G48" s="99">
        <v>900</v>
      </c>
      <c r="H48" s="114">
        <v>1.1000000000000001E-3</v>
      </c>
      <c r="I48" s="8"/>
    </row>
    <row r="49" spans="1:9" ht="16.5">
      <c r="A49" s="8"/>
      <c r="B49" s="113" t="s">
        <v>152</v>
      </c>
      <c r="C49" s="99" t="s">
        <v>131</v>
      </c>
      <c r="D49" s="99">
        <v>0.55000000000000004</v>
      </c>
      <c r="E49" s="99" t="s">
        <v>131</v>
      </c>
      <c r="F49" s="99">
        <v>40</v>
      </c>
      <c r="G49" s="99">
        <v>500</v>
      </c>
      <c r="H49" s="114">
        <v>2E-3</v>
      </c>
      <c r="I49" s="8"/>
    </row>
    <row r="50" spans="1:9" ht="16.5">
      <c r="A50" s="8"/>
      <c r="B50" s="113" t="s">
        <v>153</v>
      </c>
      <c r="C50" s="99" t="s">
        <v>131</v>
      </c>
      <c r="D50" s="99">
        <v>0.55000000000000004</v>
      </c>
      <c r="E50" s="99" t="s">
        <v>131</v>
      </c>
      <c r="F50" s="99">
        <v>300</v>
      </c>
      <c r="G50" s="99">
        <v>1500</v>
      </c>
      <c r="H50" s="114">
        <v>6.9999999999999999E-4</v>
      </c>
      <c r="I50" s="8"/>
    </row>
    <row r="51" spans="1:9" ht="16.5">
      <c r="A51" s="8"/>
      <c r="B51" s="113" t="s">
        <v>154</v>
      </c>
      <c r="C51" s="99" t="s">
        <v>131</v>
      </c>
      <c r="D51" s="99">
        <v>0.55000000000000004</v>
      </c>
      <c r="E51" s="99" t="s">
        <v>131</v>
      </c>
      <c r="F51" s="99">
        <v>75</v>
      </c>
      <c r="G51" s="99">
        <v>900</v>
      </c>
      <c r="H51" s="114">
        <v>1.1000000000000001E-3</v>
      </c>
      <c r="I51" s="8"/>
    </row>
    <row r="52" spans="1:9" ht="16.5">
      <c r="A52" s="8"/>
      <c r="B52" s="113" t="s">
        <v>155</v>
      </c>
      <c r="C52" s="99" t="s">
        <v>131</v>
      </c>
      <c r="D52" s="99">
        <v>0.75</v>
      </c>
      <c r="E52" s="99" t="s">
        <v>131</v>
      </c>
      <c r="F52" s="99">
        <v>80</v>
      </c>
      <c r="G52" s="99">
        <v>135</v>
      </c>
      <c r="H52" s="114">
        <v>7.4000000000000003E-3</v>
      </c>
      <c r="I52" s="8"/>
    </row>
    <row r="53" spans="1:9" ht="17.25" thickBot="1">
      <c r="A53" s="8"/>
      <c r="B53" s="115" t="s">
        <v>156</v>
      </c>
      <c r="C53" s="104" t="s">
        <v>131</v>
      </c>
      <c r="D53" s="104">
        <v>0.75</v>
      </c>
      <c r="E53" s="104" t="s">
        <v>131</v>
      </c>
      <c r="F53" s="104">
        <v>75</v>
      </c>
      <c r="G53" s="104">
        <v>135</v>
      </c>
      <c r="H53" s="116">
        <v>7.4000000000000003E-3</v>
      </c>
      <c r="I53" s="8"/>
    </row>
    <row r="54" spans="1:9" ht="24" customHeight="1" thickBot="1">
      <c r="A54" s="8"/>
      <c r="B54" s="365" t="s">
        <v>157</v>
      </c>
      <c r="C54" s="366"/>
      <c r="D54" s="366"/>
      <c r="E54" s="366"/>
      <c r="F54" s="366"/>
      <c r="G54" s="366"/>
      <c r="H54" s="367"/>
      <c r="I54" s="8"/>
    </row>
    <row r="55" spans="1:9" ht="16.5">
      <c r="A55" s="8"/>
      <c r="B55" s="111" t="s">
        <v>158</v>
      </c>
      <c r="C55" s="105" t="s">
        <v>159</v>
      </c>
      <c r="D55" s="105">
        <v>0.05</v>
      </c>
      <c r="E55" s="105" t="s">
        <v>159</v>
      </c>
      <c r="F55" s="105"/>
      <c r="G55" s="105">
        <v>323</v>
      </c>
      <c r="H55" s="112">
        <v>3.0999999999999999E-3</v>
      </c>
      <c r="I55" s="8"/>
    </row>
    <row r="56" spans="1:9" ht="16.5">
      <c r="A56" s="8"/>
      <c r="B56" s="113" t="s">
        <v>160</v>
      </c>
      <c r="C56" s="99" t="s">
        <v>159</v>
      </c>
      <c r="D56" s="99">
        <v>0.2</v>
      </c>
      <c r="E56" s="99" t="s">
        <v>159</v>
      </c>
      <c r="F56" s="99"/>
      <c r="G56" s="99">
        <v>350</v>
      </c>
      <c r="H56" s="114">
        <v>2.8999999999999998E-3</v>
      </c>
      <c r="I56" s="8"/>
    </row>
    <row r="57" spans="1:9" ht="16.5">
      <c r="A57" s="8"/>
      <c r="B57" s="113" t="s">
        <v>161</v>
      </c>
      <c r="C57" s="99" t="s">
        <v>159</v>
      </c>
      <c r="D57" s="99">
        <v>0.2</v>
      </c>
      <c r="E57" s="99" t="s">
        <v>159</v>
      </c>
      <c r="F57" s="99"/>
      <c r="G57" s="99">
        <v>350</v>
      </c>
      <c r="H57" s="114">
        <v>2.8999999999999998E-3</v>
      </c>
      <c r="I57" s="8"/>
    </row>
    <row r="58" spans="1:9" ht="16.5">
      <c r="A58" s="8"/>
      <c r="B58" s="113" t="s">
        <v>162</v>
      </c>
      <c r="C58" s="99" t="s">
        <v>159</v>
      </c>
      <c r="D58" s="99">
        <v>0.2</v>
      </c>
      <c r="E58" s="99" t="s">
        <v>159</v>
      </c>
      <c r="F58" s="99"/>
      <c r="G58" s="99">
        <v>350</v>
      </c>
      <c r="H58" s="114">
        <v>2.8999999999999998E-3</v>
      </c>
      <c r="I58" s="8"/>
    </row>
    <row r="59" spans="1:9" ht="16.5">
      <c r="A59" s="8"/>
      <c r="B59" s="113" t="s">
        <v>163</v>
      </c>
      <c r="C59" s="99" t="s">
        <v>159</v>
      </c>
      <c r="D59" s="99">
        <v>0.05</v>
      </c>
      <c r="E59" s="99" t="s">
        <v>159</v>
      </c>
      <c r="F59" s="99"/>
      <c r="G59" s="99">
        <v>350</v>
      </c>
      <c r="H59" s="114">
        <v>2.8999999999999998E-3</v>
      </c>
      <c r="I59" s="8"/>
    </row>
    <row r="60" spans="1:9" ht="17.25" thickBot="1">
      <c r="A60" s="8"/>
      <c r="B60" s="115" t="s">
        <v>164</v>
      </c>
      <c r="C60" s="104" t="s">
        <v>159</v>
      </c>
      <c r="D60" s="104">
        <v>0.1</v>
      </c>
      <c r="E60" s="104" t="s">
        <v>159</v>
      </c>
      <c r="F60" s="104"/>
      <c r="G60" s="104">
        <v>350</v>
      </c>
      <c r="H60" s="116">
        <v>2.8999999999999998E-3</v>
      </c>
      <c r="I60" s="8"/>
    </row>
    <row r="61" spans="1:9" ht="24" customHeight="1" thickBot="1">
      <c r="A61" s="8"/>
      <c r="B61" s="365" t="s">
        <v>165</v>
      </c>
      <c r="C61" s="366"/>
      <c r="D61" s="366"/>
      <c r="E61" s="366"/>
      <c r="F61" s="366"/>
      <c r="G61" s="366"/>
      <c r="H61" s="367"/>
      <c r="I61" s="8"/>
    </row>
    <row r="62" spans="1:9" ht="16.5">
      <c r="A62" s="8"/>
      <c r="B62" s="111" t="s">
        <v>166</v>
      </c>
      <c r="C62" s="100"/>
      <c r="D62" s="100"/>
      <c r="E62" s="100"/>
      <c r="F62" s="100"/>
      <c r="G62" s="100"/>
      <c r="H62" s="117"/>
      <c r="I62" s="8"/>
    </row>
    <row r="63" spans="1:9" ht="16.5">
      <c r="A63" s="8"/>
      <c r="B63" s="118" t="s">
        <v>167</v>
      </c>
      <c r="C63" s="99" t="s">
        <v>132</v>
      </c>
      <c r="D63" s="99">
        <v>0.03</v>
      </c>
      <c r="E63" s="99" t="s">
        <v>132</v>
      </c>
      <c r="F63" s="99"/>
      <c r="G63" s="99">
        <v>425</v>
      </c>
      <c r="H63" s="114">
        <v>2.3999999999999998E-3</v>
      </c>
      <c r="I63" s="8"/>
    </row>
    <row r="64" spans="1:9" ht="16.5">
      <c r="A64" s="8"/>
      <c r="B64" s="118" t="s">
        <v>168</v>
      </c>
      <c r="C64" s="99" t="s">
        <v>132</v>
      </c>
      <c r="D64" s="99">
        <v>4.0000000000000001E-3</v>
      </c>
      <c r="E64" s="99" t="s">
        <v>132</v>
      </c>
      <c r="F64" s="99"/>
      <c r="G64" s="99">
        <v>1000</v>
      </c>
      <c r="H64" s="114">
        <v>1E-3</v>
      </c>
      <c r="I64" s="8"/>
    </row>
    <row r="65" spans="1:9" ht="16.5">
      <c r="A65" s="8"/>
      <c r="B65" s="118" t="s">
        <v>169</v>
      </c>
      <c r="C65" s="99" t="s">
        <v>132</v>
      </c>
      <c r="D65" s="99">
        <v>4.0000000000000001E-3</v>
      </c>
      <c r="E65" s="99" t="s">
        <v>132</v>
      </c>
      <c r="F65" s="99"/>
      <c r="G65" s="99">
        <v>1000</v>
      </c>
      <c r="H65" s="114">
        <v>1E-3</v>
      </c>
      <c r="I65" s="8"/>
    </row>
    <row r="66" spans="1:9" ht="16.5">
      <c r="A66" s="8"/>
      <c r="B66" s="118" t="s">
        <v>170</v>
      </c>
      <c r="C66" s="99" t="s">
        <v>132</v>
      </c>
      <c r="D66" s="99">
        <v>4.0000000000000001E-3</v>
      </c>
      <c r="E66" s="99" t="s">
        <v>132</v>
      </c>
      <c r="F66" s="99"/>
      <c r="G66" s="99">
        <v>1000</v>
      </c>
      <c r="H66" s="114">
        <v>1E-3</v>
      </c>
      <c r="I66" s="8"/>
    </row>
    <row r="67" spans="1:9" ht="16.5">
      <c r="A67" s="8"/>
      <c r="B67" s="118" t="s">
        <v>171</v>
      </c>
      <c r="C67" s="99" t="s">
        <v>132</v>
      </c>
      <c r="D67" s="99">
        <v>0.02</v>
      </c>
      <c r="E67" s="99" t="s">
        <v>132</v>
      </c>
      <c r="F67" s="99"/>
      <c r="G67" s="99">
        <v>250</v>
      </c>
      <c r="H67" s="114">
        <v>4.0000000000000001E-3</v>
      </c>
      <c r="I67" s="8"/>
    </row>
    <row r="68" spans="1:9" ht="16.5">
      <c r="A68" s="8"/>
      <c r="B68" s="118" t="s">
        <v>172</v>
      </c>
      <c r="C68" s="99" t="s">
        <v>132</v>
      </c>
      <c r="D68" s="99">
        <v>0.04</v>
      </c>
      <c r="E68" s="99" t="s">
        <v>132</v>
      </c>
      <c r="F68" s="99"/>
      <c r="G68" s="99">
        <v>2000</v>
      </c>
      <c r="H68" s="114">
        <v>5.0000000000000001E-4</v>
      </c>
      <c r="I68" s="8"/>
    </row>
    <row r="69" spans="1:9" ht="16.5">
      <c r="A69" s="8"/>
      <c r="B69" s="118" t="s">
        <v>173</v>
      </c>
      <c r="C69" s="99" t="s">
        <v>132</v>
      </c>
      <c r="D69" s="99">
        <v>0.05</v>
      </c>
      <c r="E69" s="99" t="s">
        <v>132</v>
      </c>
      <c r="F69" s="99"/>
      <c r="G69" s="99">
        <v>2000</v>
      </c>
      <c r="H69" s="114">
        <v>5.0000000000000001E-4</v>
      </c>
      <c r="I69" s="8"/>
    </row>
    <row r="70" spans="1:9" ht="16.5">
      <c r="A70" s="8"/>
      <c r="B70" s="118" t="s">
        <v>174</v>
      </c>
      <c r="C70" s="99" t="s">
        <v>132</v>
      </c>
      <c r="D70" s="99">
        <v>0.04</v>
      </c>
      <c r="E70" s="99" t="s">
        <v>132</v>
      </c>
      <c r="F70" s="99"/>
      <c r="G70" s="99">
        <v>1500</v>
      </c>
      <c r="H70" s="114">
        <v>6.9999999999999999E-4</v>
      </c>
      <c r="I70" s="8"/>
    </row>
    <row r="71" spans="1:9" ht="16.5">
      <c r="A71" s="8"/>
      <c r="B71" s="118" t="s">
        <v>175</v>
      </c>
      <c r="C71" s="99" t="s">
        <v>132</v>
      </c>
      <c r="D71" s="103">
        <v>0.04</v>
      </c>
      <c r="E71" s="99" t="s">
        <v>132</v>
      </c>
      <c r="F71" s="99"/>
      <c r="G71" s="99">
        <v>1500</v>
      </c>
      <c r="H71" s="114">
        <v>6.9999999999999999E-4</v>
      </c>
      <c r="I71" s="8"/>
    </row>
    <row r="72" spans="1:9" ht="16.5">
      <c r="A72" s="8"/>
      <c r="B72" s="118" t="s">
        <v>176</v>
      </c>
      <c r="C72" s="99" t="s">
        <v>132</v>
      </c>
      <c r="D72" s="99">
        <v>0.05</v>
      </c>
      <c r="E72" s="99" t="s">
        <v>132</v>
      </c>
      <c r="F72" s="99"/>
      <c r="G72" s="99">
        <v>1500</v>
      </c>
      <c r="H72" s="114">
        <v>6.9999999999999999E-4</v>
      </c>
      <c r="I72" s="8"/>
    </row>
    <row r="73" spans="1:9" ht="16.5">
      <c r="A73" s="8"/>
      <c r="B73" s="118" t="s">
        <v>177</v>
      </c>
      <c r="C73" s="99" t="s">
        <v>159</v>
      </c>
      <c r="D73" s="99">
        <v>1.6E-2</v>
      </c>
      <c r="E73" s="99" t="s">
        <v>159</v>
      </c>
      <c r="F73" s="99"/>
      <c r="G73" s="99">
        <v>300</v>
      </c>
      <c r="H73" s="114">
        <v>3.3E-3</v>
      </c>
      <c r="I73" s="8"/>
    </row>
    <row r="74" spans="1:9" ht="17.25" thickBot="1">
      <c r="A74" s="8"/>
      <c r="B74" s="119" t="s">
        <v>178</v>
      </c>
      <c r="C74" s="120" t="s">
        <v>159</v>
      </c>
      <c r="D74" s="120">
        <v>1.4E-2</v>
      </c>
      <c r="E74" s="120" t="s">
        <v>159</v>
      </c>
      <c r="F74" s="120"/>
      <c r="G74" s="120">
        <v>900</v>
      </c>
      <c r="H74" s="121">
        <v>1.1000000000000001E-3</v>
      </c>
      <c r="I74" s="8"/>
    </row>
    <row r="75" spans="1:9" ht="15.75" thickBot="1">
      <c r="A75" s="8"/>
      <c r="B75" s="383" t="s">
        <v>181</v>
      </c>
      <c r="C75" s="384"/>
      <c r="D75" s="384"/>
      <c r="E75" s="384"/>
      <c r="F75" s="384"/>
      <c r="G75" s="384"/>
      <c r="H75" s="385"/>
      <c r="I75" s="8"/>
    </row>
    <row r="76" spans="1:9" ht="24" customHeight="1" thickBot="1">
      <c r="A76" s="8"/>
      <c r="B76" s="386" t="s">
        <v>180</v>
      </c>
      <c r="C76" s="387"/>
      <c r="D76" s="387"/>
      <c r="E76" s="387"/>
      <c r="F76" s="387"/>
      <c r="G76" s="387"/>
      <c r="H76" s="388"/>
      <c r="I76" s="8"/>
    </row>
    <row r="77" spans="1:9" ht="15" customHeight="1">
      <c r="A77" s="8"/>
      <c r="B77" s="389" t="s">
        <v>182</v>
      </c>
      <c r="C77" s="390"/>
      <c r="D77" s="390"/>
      <c r="E77" s="381" t="s">
        <v>183</v>
      </c>
      <c r="F77" s="381"/>
      <c r="G77" s="381"/>
      <c r="H77" s="382"/>
      <c r="I77" s="8"/>
    </row>
    <row r="78" spans="1:9" ht="15" customHeight="1">
      <c r="A78" s="8"/>
      <c r="B78" s="391"/>
      <c r="C78" s="392"/>
      <c r="D78" s="392"/>
      <c r="E78" s="122"/>
      <c r="F78" s="122"/>
      <c r="G78" s="122"/>
      <c r="H78" s="126"/>
      <c r="I78" s="8"/>
    </row>
    <row r="79" spans="1:9" ht="15" customHeight="1">
      <c r="A79" s="8"/>
      <c r="B79" s="391"/>
      <c r="C79" s="392"/>
      <c r="D79" s="392"/>
      <c r="E79" s="375" t="s">
        <v>189</v>
      </c>
      <c r="F79" s="375"/>
      <c r="G79" s="375"/>
      <c r="H79" s="376"/>
      <c r="I79" s="8"/>
    </row>
    <row r="80" spans="1:9" ht="15" customHeight="1">
      <c r="A80" s="8"/>
      <c r="B80" s="391"/>
      <c r="C80" s="392"/>
      <c r="D80" s="392"/>
      <c r="E80" s="124" t="s">
        <v>190</v>
      </c>
      <c r="F80" s="399" t="s">
        <v>277</v>
      </c>
      <c r="G80" s="399"/>
      <c r="H80" s="400"/>
      <c r="I80" s="8"/>
    </row>
    <row r="81" spans="1:9" ht="27.75" customHeight="1">
      <c r="A81" s="8"/>
      <c r="B81" s="391"/>
      <c r="C81" s="392"/>
      <c r="D81" s="392"/>
      <c r="E81" s="124" t="s">
        <v>193</v>
      </c>
      <c r="F81" s="399" t="s">
        <v>191</v>
      </c>
      <c r="G81" s="399"/>
      <c r="H81" s="400"/>
      <c r="I81" s="8"/>
    </row>
    <row r="82" spans="1:9" ht="15" customHeight="1" thickBot="1">
      <c r="A82" s="8"/>
      <c r="B82" s="391"/>
      <c r="C82" s="392"/>
      <c r="D82" s="392"/>
      <c r="E82" s="124" t="s">
        <v>192</v>
      </c>
      <c r="F82" s="401" t="s">
        <v>194</v>
      </c>
      <c r="G82" s="401"/>
      <c r="H82" s="402"/>
      <c r="I82" s="8"/>
    </row>
    <row r="83" spans="1:9" ht="15" customHeight="1" thickBot="1">
      <c r="A83" s="8"/>
      <c r="B83" s="391"/>
      <c r="C83" s="392"/>
      <c r="D83" s="392"/>
      <c r="E83" s="125" t="s">
        <v>195</v>
      </c>
      <c r="F83" s="379" t="s">
        <v>196</v>
      </c>
      <c r="G83" s="379"/>
      <c r="H83" s="380"/>
      <c r="I83" s="8"/>
    </row>
    <row r="84" spans="1:9" ht="15" customHeight="1" thickBot="1">
      <c r="A84" s="8"/>
      <c r="B84" s="391"/>
      <c r="C84" s="392"/>
      <c r="D84" s="392"/>
      <c r="E84" s="125" t="s">
        <v>197</v>
      </c>
      <c r="F84" s="379" t="s">
        <v>278</v>
      </c>
      <c r="G84" s="379"/>
      <c r="H84" s="380"/>
      <c r="I84" s="8"/>
    </row>
    <row r="85" spans="1:9" ht="15" customHeight="1">
      <c r="A85" s="8"/>
      <c r="B85" s="391"/>
      <c r="C85" s="392"/>
      <c r="D85" s="392"/>
      <c r="E85" s="373"/>
      <c r="F85" s="373"/>
      <c r="G85" s="373"/>
      <c r="H85" s="374"/>
      <c r="I85" s="8"/>
    </row>
    <row r="86" spans="1:9" ht="15" customHeight="1">
      <c r="A86" s="8"/>
      <c r="B86" s="391"/>
      <c r="C86" s="392"/>
      <c r="D86" s="392"/>
      <c r="E86" s="375" t="s">
        <v>184</v>
      </c>
      <c r="F86" s="375"/>
      <c r="G86" s="375"/>
      <c r="H86" s="376"/>
      <c r="I86" s="8"/>
    </row>
    <row r="87" spans="1:9" ht="15" customHeight="1">
      <c r="A87" s="8"/>
      <c r="B87" s="391"/>
      <c r="C87" s="392"/>
      <c r="D87" s="392"/>
      <c r="E87" s="395" t="s">
        <v>185</v>
      </c>
      <c r="F87" s="395"/>
      <c r="G87" s="395"/>
      <c r="H87" s="396"/>
      <c r="I87" s="8"/>
    </row>
    <row r="88" spans="1:9" ht="15" customHeight="1">
      <c r="A88" s="8"/>
      <c r="B88" s="391"/>
      <c r="C88" s="392"/>
      <c r="D88" s="392"/>
      <c r="E88" s="122"/>
      <c r="F88" s="122"/>
      <c r="G88" s="122"/>
      <c r="H88" s="126"/>
      <c r="I88" s="8"/>
    </row>
    <row r="89" spans="1:9" ht="15" customHeight="1">
      <c r="A89" s="8"/>
      <c r="B89" s="391"/>
      <c r="C89" s="392"/>
      <c r="D89" s="392"/>
      <c r="E89" s="377" t="s">
        <v>186</v>
      </c>
      <c r="F89" s="377"/>
      <c r="G89" s="377"/>
      <c r="H89" s="378"/>
      <c r="I89" s="8"/>
    </row>
    <row r="90" spans="1:9" ht="15" customHeight="1">
      <c r="A90" s="8"/>
      <c r="B90" s="391"/>
      <c r="C90" s="392"/>
      <c r="D90" s="392"/>
      <c r="E90" s="399" t="s">
        <v>187</v>
      </c>
      <c r="F90" s="399"/>
      <c r="G90" s="399"/>
      <c r="H90" s="400"/>
      <c r="I90" s="8"/>
    </row>
    <row r="91" spans="1:9" ht="15" customHeight="1">
      <c r="A91" s="8"/>
      <c r="B91" s="391"/>
      <c r="C91" s="392"/>
      <c r="D91" s="392"/>
      <c r="E91" s="122"/>
      <c r="F91" s="122"/>
      <c r="G91" s="122"/>
      <c r="H91" s="126"/>
      <c r="I91" s="8"/>
    </row>
    <row r="92" spans="1:9" ht="15" customHeight="1">
      <c r="A92" s="8"/>
      <c r="B92" s="391"/>
      <c r="C92" s="392"/>
      <c r="D92" s="392"/>
      <c r="E92" s="123" t="s">
        <v>198</v>
      </c>
      <c r="F92" s="123"/>
      <c r="G92" s="123"/>
      <c r="H92" s="127"/>
      <c r="I92" s="8"/>
    </row>
    <row r="93" spans="1:9" ht="15" customHeight="1">
      <c r="A93" s="8"/>
      <c r="B93" s="391"/>
      <c r="C93" s="392"/>
      <c r="D93" s="392"/>
      <c r="E93" s="397" t="s">
        <v>199</v>
      </c>
      <c r="F93" s="397"/>
      <c r="G93" s="397"/>
      <c r="H93" s="398"/>
      <c r="I93" s="8"/>
    </row>
    <row r="94" spans="1:9" ht="15" customHeight="1">
      <c r="A94" s="8"/>
      <c r="B94" s="391"/>
      <c r="C94" s="392"/>
      <c r="D94" s="392"/>
      <c r="E94" s="122"/>
      <c r="F94" s="122"/>
      <c r="G94" s="122"/>
      <c r="H94" s="126"/>
      <c r="I94" s="8"/>
    </row>
    <row r="95" spans="1:9" ht="15" customHeight="1">
      <c r="A95" s="8"/>
      <c r="B95" s="391"/>
      <c r="C95" s="392"/>
      <c r="D95" s="392"/>
      <c r="E95" s="377" t="s">
        <v>188</v>
      </c>
      <c r="F95" s="377"/>
      <c r="G95" s="377"/>
      <c r="H95" s="378"/>
      <c r="I95" s="8"/>
    </row>
    <row r="96" spans="1:9" ht="15" customHeight="1" thickBot="1">
      <c r="A96" s="8"/>
      <c r="B96" s="393"/>
      <c r="C96" s="394"/>
      <c r="D96" s="394"/>
      <c r="E96" s="371" t="s">
        <v>276</v>
      </c>
      <c r="F96" s="371"/>
      <c r="G96" s="371"/>
      <c r="H96" s="372"/>
      <c r="I96" s="8"/>
    </row>
    <row r="97" spans="1:9" ht="15" customHeight="1">
      <c r="A97" s="8"/>
      <c r="B97" s="128"/>
      <c r="C97" s="122"/>
      <c r="D97" s="122"/>
      <c r="E97" s="122"/>
      <c r="F97" s="122"/>
      <c r="G97" s="122"/>
      <c r="H97" s="126"/>
      <c r="I97" s="8"/>
    </row>
    <row r="98" spans="1:9" ht="15.75" customHeight="1">
      <c r="A98" s="8"/>
      <c r="B98" s="129"/>
      <c r="C98" s="122"/>
      <c r="D98" s="122"/>
      <c r="E98" s="122"/>
      <c r="F98" s="122"/>
      <c r="G98" s="122"/>
      <c r="H98" s="126"/>
      <c r="I98" s="8"/>
    </row>
    <row r="99" spans="1:9" ht="18.75" customHeight="1" thickBot="1">
      <c r="A99" s="8"/>
      <c r="B99" s="130"/>
      <c r="C99" s="131"/>
      <c r="D99" s="131"/>
      <c r="E99" s="131"/>
      <c r="F99" s="131"/>
      <c r="G99" s="131"/>
      <c r="H99" s="132"/>
      <c r="I99" s="8"/>
    </row>
    <row r="100" spans="1:9" ht="15.75" customHeight="1">
      <c r="A100" s="8"/>
      <c r="B100" s="8"/>
      <c r="C100" s="8"/>
      <c r="D100" s="8"/>
      <c r="E100" s="8"/>
      <c r="F100" s="8"/>
      <c r="G100" s="8"/>
      <c r="H100" s="8"/>
      <c r="I100" s="8"/>
    </row>
    <row r="101" spans="1:9">
      <c r="A101" s="8"/>
      <c r="B101" s="8"/>
      <c r="C101" s="8"/>
      <c r="D101" s="8"/>
      <c r="E101" s="8"/>
      <c r="F101" s="8"/>
      <c r="G101" s="8"/>
      <c r="H101" s="8"/>
      <c r="I101" s="8"/>
    </row>
    <row r="102" spans="1:9">
      <c r="A102" s="8"/>
      <c r="B102" s="8"/>
      <c r="C102" s="8"/>
      <c r="D102" s="8"/>
      <c r="E102" s="8"/>
      <c r="F102" s="8"/>
      <c r="G102" s="8"/>
      <c r="H102" s="8"/>
      <c r="I102" s="8"/>
    </row>
    <row r="103" spans="1:9" ht="19.5" customHeight="1">
      <c r="A103" s="8"/>
      <c r="B103" s="8"/>
      <c r="C103" s="8"/>
      <c r="D103" s="8"/>
      <c r="E103" s="8"/>
      <c r="F103" s="8"/>
      <c r="G103" s="8"/>
      <c r="H103" s="8"/>
      <c r="I103" s="8"/>
    </row>
    <row r="104" spans="1:9">
      <c r="A104" s="8"/>
      <c r="B104" s="8"/>
      <c r="C104" s="8"/>
      <c r="D104" s="8"/>
      <c r="E104" s="8"/>
      <c r="F104" s="8"/>
      <c r="G104" s="8"/>
      <c r="H104" s="8"/>
      <c r="I104" s="8"/>
    </row>
    <row r="105" spans="1:9">
      <c r="A105" s="8"/>
      <c r="B105" s="8"/>
      <c r="C105" s="8"/>
      <c r="D105" s="8"/>
      <c r="E105" s="8"/>
      <c r="F105" s="8"/>
      <c r="G105" s="8"/>
      <c r="H105" s="8"/>
      <c r="I105" s="8"/>
    </row>
    <row r="106" spans="1:9">
      <c r="A106" s="8"/>
      <c r="B106" s="8"/>
      <c r="C106" s="8"/>
      <c r="D106" s="8"/>
      <c r="E106" s="8"/>
      <c r="F106" s="8"/>
      <c r="G106" s="8"/>
      <c r="H106" s="8"/>
      <c r="I106" s="8"/>
    </row>
    <row r="107" spans="1:9">
      <c r="A107" s="8"/>
      <c r="B107" s="8"/>
      <c r="C107" s="8"/>
      <c r="D107" s="8"/>
      <c r="E107" s="8"/>
      <c r="F107" s="8"/>
      <c r="G107" s="8"/>
      <c r="H107" s="8"/>
      <c r="I107" s="8"/>
    </row>
    <row r="108" spans="1:9">
      <c r="A108" s="8"/>
      <c r="B108" s="8"/>
      <c r="C108" s="8"/>
      <c r="D108" s="8"/>
      <c r="E108" s="8"/>
      <c r="F108" s="8"/>
      <c r="G108" s="8"/>
      <c r="H108" s="8"/>
      <c r="I108" s="8"/>
    </row>
    <row r="109" spans="1:9">
      <c r="A109" s="8"/>
      <c r="B109" s="8"/>
      <c r="C109" s="8"/>
      <c r="D109" s="8"/>
      <c r="E109" s="8"/>
      <c r="F109" s="8"/>
      <c r="G109" s="8"/>
      <c r="H109" s="8"/>
      <c r="I109" s="8"/>
    </row>
    <row r="110" spans="1:9">
      <c r="A110" s="8"/>
      <c r="B110" s="8"/>
      <c r="C110" s="8"/>
      <c r="D110" s="8"/>
      <c r="E110" s="8"/>
      <c r="F110" s="8"/>
      <c r="G110" s="8"/>
      <c r="H110" s="8"/>
      <c r="I110" s="8"/>
    </row>
    <row r="111" spans="1:9">
      <c r="A111" s="8"/>
      <c r="B111" s="8"/>
      <c r="C111" s="8"/>
      <c r="D111" s="8"/>
      <c r="E111" s="8"/>
      <c r="F111" s="8"/>
      <c r="G111" s="8"/>
      <c r="H111" s="8"/>
      <c r="I111" s="8"/>
    </row>
    <row r="112" spans="1:9">
      <c r="A112" s="8"/>
      <c r="B112" s="8"/>
      <c r="C112" s="8"/>
      <c r="D112" s="8"/>
      <c r="E112" s="8"/>
      <c r="F112" s="8"/>
      <c r="G112" s="8"/>
      <c r="H112" s="8"/>
      <c r="I112" s="8"/>
    </row>
    <row r="113" spans="1:9">
      <c r="A113" s="8"/>
      <c r="B113" s="8"/>
      <c r="C113" s="8"/>
      <c r="D113" s="8"/>
      <c r="E113" s="8"/>
      <c r="F113" s="8"/>
      <c r="G113" s="8"/>
      <c r="H113" s="8"/>
      <c r="I113" s="8"/>
    </row>
  </sheetData>
  <sheetProtection password="A5D5" sheet="1" objects="1" scenarios="1"/>
  <mergeCells count="31">
    <mergeCell ref="E93:H93"/>
    <mergeCell ref="F80:H80"/>
    <mergeCell ref="F81:H81"/>
    <mergeCell ref="F82:H82"/>
    <mergeCell ref="F83:H83"/>
    <mergeCell ref="E90:H90"/>
    <mergeCell ref="E96:H96"/>
    <mergeCell ref="E85:H85"/>
    <mergeCell ref="E86:H86"/>
    <mergeCell ref="B30:H30"/>
    <mergeCell ref="B41:H41"/>
    <mergeCell ref="E89:H89"/>
    <mergeCell ref="F84:H84"/>
    <mergeCell ref="E79:H79"/>
    <mergeCell ref="E77:H77"/>
    <mergeCell ref="B54:H54"/>
    <mergeCell ref="B61:H61"/>
    <mergeCell ref="B75:H75"/>
    <mergeCell ref="B76:H76"/>
    <mergeCell ref="B77:D96"/>
    <mergeCell ref="E87:H87"/>
    <mergeCell ref="E95:H95"/>
    <mergeCell ref="B14:H14"/>
    <mergeCell ref="B11:H11"/>
    <mergeCell ref="D12:F12"/>
    <mergeCell ref="G12:H12"/>
    <mergeCell ref="B2:H2"/>
    <mergeCell ref="B3:H3"/>
    <mergeCell ref="B4:H4"/>
    <mergeCell ref="B6:H6"/>
    <mergeCell ref="B7:H7"/>
  </mergeCells>
  <hyperlinks>
    <hyperlink ref="E87" r:id="rId1"/>
    <hyperlink ref="E90:H90" r:id="rId2" display="http://www.tellus.org "/>
    <hyperlink ref="E93" r:id="rId3"/>
    <hyperlink ref="F81" r:id="rId4"/>
    <hyperlink ref="F82" r:id="rId5"/>
    <hyperlink ref="F83" r:id="rId6"/>
    <hyperlink ref="E96" r:id="rId7"/>
    <hyperlink ref="F80" r:id="rId8"/>
    <hyperlink ref="F84" r:id="rId9"/>
  </hyperlinks>
  <pageMargins left="0.7" right="0.7" top="0.75" bottom="0.75" header="0.3" footer="0.3"/>
  <pageSetup orientation="portrait" r:id="rId10"/>
  <drawing r:id="rId11"/>
</worksheet>
</file>

<file path=xl/worksheets/sheet11.xml><?xml version="1.0" encoding="utf-8"?>
<worksheet xmlns="http://schemas.openxmlformats.org/spreadsheetml/2006/main" xmlns:r="http://schemas.openxmlformats.org/officeDocument/2006/relationships">
  <dimension ref="A1:H50"/>
  <sheetViews>
    <sheetView workbookViewId="0">
      <selection activeCell="C12" sqref="C12"/>
    </sheetView>
  </sheetViews>
  <sheetFormatPr defaultRowHeight="15"/>
  <cols>
    <col min="1" max="1" width="3.42578125" style="10" customWidth="1"/>
    <col min="2" max="2" width="35" style="10" customWidth="1"/>
    <col min="3" max="3" width="25" style="10" customWidth="1"/>
    <col min="4" max="4" width="25.28515625" style="10" customWidth="1"/>
    <col min="5" max="6" width="24.85546875" style="10" customWidth="1"/>
    <col min="7" max="7" width="24.42578125" style="10" customWidth="1"/>
    <col min="8" max="8" width="5" style="10" customWidth="1"/>
  </cols>
  <sheetData>
    <row r="1" spans="1:8">
      <c r="A1" s="2"/>
      <c r="B1" s="2"/>
      <c r="C1" s="2"/>
      <c r="D1" s="2"/>
      <c r="E1" s="2"/>
      <c r="F1" s="2"/>
      <c r="G1" s="2"/>
      <c r="H1" s="2"/>
    </row>
    <row r="2" spans="1:8" ht="18">
      <c r="A2" s="2"/>
      <c r="B2" s="221" t="s">
        <v>39</v>
      </c>
      <c r="C2" s="221"/>
      <c r="D2" s="221"/>
      <c r="E2" s="221"/>
      <c r="F2" s="221"/>
      <c r="G2" s="221"/>
      <c r="H2" s="2"/>
    </row>
    <row r="3" spans="1:8" ht="20.25">
      <c r="A3" s="2"/>
      <c r="B3" s="222" t="s">
        <v>40</v>
      </c>
      <c r="C3" s="222"/>
      <c r="D3" s="222"/>
      <c r="E3" s="222"/>
      <c r="F3" s="222"/>
      <c r="G3" s="222"/>
      <c r="H3" s="2"/>
    </row>
    <row r="4" spans="1:8" ht="18">
      <c r="A4" s="2"/>
      <c r="B4" s="221" t="s">
        <v>41</v>
      </c>
      <c r="C4" s="221"/>
      <c r="D4" s="221"/>
      <c r="E4" s="221"/>
      <c r="F4" s="221"/>
      <c r="G4" s="221"/>
      <c r="H4" s="2"/>
    </row>
    <row r="5" spans="1:8">
      <c r="A5" s="2"/>
      <c r="B5" s="2"/>
      <c r="C5" s="2"/>
      <c r="D5" s="2"/>
      <c r="E5" s="2"/>
      <c r="F5" s="2"/>
      <c r="G5" s="2"/>
      <c r="H5" s="2"/>
    </row>
    <row r="6" spans="1:8" ht="20.25">
      <c r="A6" s="2"/>
      <c r="B6" s="223" t="s">
        <v>42</v>
      </c>
      <c r="C6" s="223"/>
      <c r="D6" s="223"/>
      <c r="E6" s="223"/>
      <c r="F6" s="223"/>
      <c r="G6" s="223"/>
      <c r="H6" s="2"/>
    </row>
    <row r="7" spans="1:8">
      <c r="A7" s="2"/>
      <c r="B7" s="224" t="s">
        <v>201</v>
      </c>
      <c r="C7" s="224"/>
      <c r="D7" s="224"/>
      <c r="E7" s="224"/>
      <c r="F7" s="224"/>
      <c r="G7" s="224"/>
      <c r="H7" s="2"/>
    </row>
    <row r="8" spans="1:8">
      <c r="A8" s="3"/>
      <c r="B8" s="3"/>
      <c r="C8" s="3"/>
      <c r="D8" s="3"/>
      <c r="E8" s="3"/>
      <c r="F8" s="3"/>
      <c r="G8" s="3"/>
      <c r="H8" s="3"/>
    </row>
    <row r="9" spans="1:8" ht="18">
      <c r="A9" s="5"/>
      <c r="B9" s="338" t="s">
        <v>239</v>
      </c>
      <c r="C9" s="338"/>
      <c r="D9" s="338"/>
      <c r="E9" s="338"/>
      <c r="F9" s="338"/>
      <c r="G9" s="338"/>
      <c r="H9" s="5"/>
    </row>
    <row r="10" spans="1:8" ht="15.75" thickBot="1">
      <c r="A10" s="8"/>
      <c r="B10" s="8"/>
      <c r="C10" s="8"/>
      <c r="D10" s="8"/>
      <c r="E10" s="8"/>
      <c r="F10" s="8"/>
      <c r="G10" s="8"/>
      <c r="H10" s="8"/>
    </row>
    <row r="11" spans="1:8">
      <c r="A11" s="8"/>
      <c r="B11" s="59"/>
      <c r="C11" s="60"/>
      <c r="D11" s="60"/>
      <c r="E11" s="60"/>
      <c r="F11" s="60"/>
      <c r="G11" s="61"/>
      <c r="H11" s="9"/>
    </row>
    <row r="12" spans="1:8" ht="16.5">
      <c r="A12" s="8"/>
      <c r="B12" s="62" t="s">
        <v>49</v>
      </c>
      <c r="C12" s="175">
        <v>41051</v>
      </c>
      <c r="D12" s="176"/>
      <c r="E12" s="176"/>
      <c r="F12" s="176"/>
      <c r="G12" s="177"/>
      <c r="H12" s="9"/>
    </row>
    <row r="13" spans="1:8" ht="16.5">
      <c r="A13" s="8"/>
      <c r="B13" s="62" t="s">
        <v>8</v>
      </c>
      <c r="C13" s="353" t="s">
        <v>242</v>
      </c>
      <c r="D13" s="353"/>
      <c r="E13" s="357"/>
      <c r="F13" s="357"/>
      <c r="G13" s="178"/>
      <c r="H13" s="9"/>
    </row>
    <row r="14" spans="1:8" ht="16.5">
      <c r="A14" s="8"/>
      <c r="B14" s="142" t="s">
        <v>50</v>
      </c>
      <c r="C14" s="353" t="s">
        <v>243</v>
      </c>
      <c r="D14" s="353"/>
      <c r="E14" s="353"/>
      <c r="F14" s="353"/>
      <c r="G14" s="178"/>
      <c r="H14" s="9"/>
    </row>
    <row r="15" spans="1:8" ht="16.5">
      <c r="A15" s="8"/>
      <c r="B15" s="62" t="s">
        <v>6</v>
      </c>
      <c r="C15" s="353" t="s">
        <v>241</v>
      </c>
      <c r="D15" s="353"/>
      <c r="E15" s="353"/>
      <c r="F15" s="353"/>
      <c r="G15" s="178"/>
      <c r="H15" s="9"/>
    </row>
    <row r="16" spans="1:8" ht="31.5">
      <c r="A16" s="8"/>
      <c r="B16" s="62" t="s">
        <v>29</v>
      </c>
      <c r="C16" s="151" t="s">
        <v>244</v>
      </c>
      <c r="D16" s="152"/>
      <c r="E16" s="152"/>
      <c r="F16" s="152"/>
      <c r="G16" s="178"/>
      <c r="H16" s="9"/>
    </row>
    <row r="17" spans="1:8" ht="16.5">
      <c r="A17" s="8"/>
      <c r="B17" s="62" t="s">
        <v>7</v>
      </c>
      <c r="C17" s="179">
        <v>35.237530100000001</v>
      </c>
      <c r="D17" s="356"/>
      <c r="E17" s="356"/>
      <c r="F17" s="356"/>
      <c r="G17" s="178"/>
      <c r="H17" s="9"/>
    </row>
    <row r="18" spans="1:8" ht="16.5">
      <c r="A18" s="8"/>
      <c r="B18" s="62" t="s">
        <v>9</v>
      </c>
      <c r="C18" s="180">
        <v>-108.5342433</v>
      </c>
      <c r="D18" s="356"/>
      <c r="E18" s="356"/>
      <c r="F18" s="356"/>
      <c r="G18" s="178"/>
      <c r="H18" s="9"/>
    </row>
    <row r="19" spans="1:8" ht="60" customHeight="1">
      <c r="A19" s="8"/>
      <c r="B19" s="351" t="s">
        <v>47</v>
      </c>
      <c r="C19" s="405" t="s">
        <v>255</v>
      </c>
      <c r="D19" s="340"/>
      <c r="E19" s="340"/>
      <c r="F19" s="340"/>
      <c r="G19" s="341"/>
      <c r="H19" s="9"/>
    </row>
    <row r="20" spans="1:8" ht="60" customHeight="1" thickBot="1">
      <c r="A20" s="8"/>
      <c r="B20" s="352"/>
      <c r="C20" s="342"/>
      <c r="D20" s="343"/>
      <c r="E20" s="343"/>
      <c r="F20" s="343"/>
      <c r="G20" s="344"/>
      <c r="H20" s="9"/>
    </row>
    <row r="21" spans="1:8" ht="18.75" thickBot="1">
      <c r="A21" s="8"/>
      <c r="B21" s="70" t="s">
        <v>17</v>
      </c>
      <c r="C21" s="143"/>
      <c r="D21" s="143"/>
      <c r="E21" s="143"/>
      <c r="F21" s="354"/>
      <c r="G21" s="355"/>
      <c r="H21" s="9"/>
    </row>
    <row r="22" spans="1:8" ht="40.5">
      <c r="A22" s="8"/>
      <c r="B22" s="12" t="s">
        <v>1</v>
      </c>
      <c r="C22" s="13" t="s">
        <v>2</v>
      </c>
      <c r="D22" s="13" t="s">
        <v>264</v>
      </c>
      <c r="E22" s="13" t="s">
        <v>265</v>
      </c>
      <c r="F22" s="13" t="s">
        <v>266</v>
      </c>
      <c r="G22" s="14" t="s">
        <v>16</v>
      </c>
      <c r="H22" s="9"/>
    </row>
    <row r="23" spans="1:8">
      <c r="A23" s="8"/>
      <c r="B23" s="15" t="s">
        <v>25</v>
      </c>
      <c r="C23" s="35">
        <v>101.6</v>
      </c>
      <c r="D23" s="153">
        <v>8700</v>
      </c>
      <c r="E23" s="169"/>
      <c r="F23" s="153">
        <v>1428</v>
      </c>
      <c r="G23" s="345"/>
      <c r="H23" s="9"/>
    </row>
    <row r="24" spans="1:8" ht="15.75" thickBot="1">
      <c r="A24" s="8"/>
      <c r="B24" s="17" t="s">
        <v>0</v>
      </c>
      <c r="C24" s="36">
        <v>24.4</v>
      </c>
      <c r="D24" s="170"/>
      <c r="E24" s="154">
        <v>1376</v>
      </c>
      <c r="F24" s="171"/>
      <c r="G24" s="346"/>
      <c r="H24" s="9"/>
    </row>
    <row r="25" spans="1:8" ht="15.75" thickBot="1">
      <c r="A25" s="8"/>
      <c r="B25" s="20"/>
      <c r="C25" s="21">
        <f>(SUM(C23:C24))</f>
        <v>126</v>
      </c>
      <c r="D25" s="155">
        <f>(D23)</f>
        <v>8700</v>
      </c>
      <c r="E25" s="158">
        <f>(E24)</f>
        <v>1376</v>
      </c>
      <c r="F25" s="158">
        <f>(F23)</f>
        <v>1428</v>
      </c>
      <c r="G25" s="159">
        <f>(D25+E25+F25)</f>
        <v>11504</v>
      </c>
      <c r="H25" s="9"/>
    </row>
    <row r="26" spans="1:8" ht="15.75" thickBot="1">
      <c r="A26" s="8"/>
      <c r="B26" s="42"/>
      <c r="C26" s="43"/>
      <c r="D26" s="44"/>
      <c r="E26" s="45"/>
      <c r="F26" s="45"/>
      <c r="G26" s="46"/>
      <c r="H26" s="9"/>
    </row>
    <row r="27" spans="1:8" ht="18.75" thickBot="1">
      <c r="A27" s="8"/>
      <c r="B27" s="336" t="s">
        <v>22</v>
      </c>
      <c r="C27" s="333"/>
      <c r="D27" s="333"/>
      <c r="E27" s="333"/>
      <c r="F27" s="333"/>
      <c r="G27" s="337"/>
      <c r="H27" s="9"/>
    </row>
    <row r="28" spans="1:8" ht="27.75">
      <c r="A28" s="8"/>
      <c r="B28" s="25" t="s">
        <v>267</v>
      </c>
      <c r="C28" s="26" t="s">
        <v>268</v>
      </c>
      <c r="D28" s="211" t="s">
        <v>269</v>
      </c>
      <c r="E28" s="210" t="s">
        <v>34</v>
      </c>
      <c r="F28" s="48"/>
      <c r="G28" s="49"/>
      <c r="H28" s="9"/>
    </row>
    <row r="29" spans="1:8" ht="15.75" thickBot="1">
      <c r="A29" s="8"/>
      <c r="B29" s="160">
        <v>1800</v>
      </c>
      <c r="C29" s="154">
        <v>2450</v>
      </c>
      <c r="D29" s="154">
        <v>329</v>
      </c>
      <c r="E29" s="161">
        <f>SUM(B29:D29)</f>
        <v>4579</v>
      </c>
      <c r="F29" s="48"/>
      <c r="G29" s="49"/>
      <c r="H29" s="9"/>
    </row>
    <row r="30" spans="1:8" ht="15.75" thickBot="1">
      <c r="A30" s="8"/>
      <c r="B30" s="47"/>
      <c r="C30" s="43"/>
      <c r="D30" s="43"/>
      <c r="E30" s="48"/>
      <c r="F30" s="48"/>
      <c r="G30" s="49"/>
      <c r="H30" s="9"/>
    </row>
    <row r="31" spans="1:8" ht="18.75" thickBot="1">
      <c r="A31" s="8"/>
      <c r="B31" s="336" t="s">
        <v>45</v>
      </c>
      <c r="C31" s="333"/>
      <c r="D31" s="333"/>
      <c r="E31" s="333"/>
      <c r="F31" s="333"/>
      <c r="G31" s="337"/>
      <c r="H31" s="9"/>
    </row>
    <row r="32" spans="1:8" ht="28.5" customHeight="1" thickBot="1">
      <c r="A32" s="8"/>
      <c r="B32" s="403" t="s">
        <v>270</v>
      </c>
      <c r="C32" s="404"/>
      <c r="D32" s="53"/>
      <c r="E32" s="53"/>
      <c r="F32" s="53"/>
      <c r="G32" s="52"/>
      <c r="H32" s="9"/>
    </row>
    <row r="33" spans="1:8" ht="15.75" thickBot="1">
      <c r="A33" s="8"/>
      <c r="B33" s="349">
        <v>4014</v>
      </c>
      <c r="C33" s="350"/>
      <c r="D33" s="53"/>
      <c r="E33" s="53"/>
      <c r="F33" s="53"/>
      <c r="G33" s="52"/>
      <c r="H33" s="9"/>
    </row>
    <row r="34" spans="1:8" ht="15.75" thickBot="1">
      <c r="A34" s="8"/>
      <c r="B34" s="47"/>
      <c r="C34" s="50"/>
      <c r="D34" s="50"/>
      <c r="E34" s="51"/>
      <c r="F34" s="51"/>
      <c r="G34" s="52"/>
      <c r="H34" s="9"/>
    </row>
    <row r="35" spans="1:8" ht="18.75" thickBot="1">
      <c r="A35" s="8"/>
      <c r="B35" s="336" t="s">
        <v>46</v>
      </c>
      <c r="C35" s="333"/>
      <c r="D35" s="333"/>
      <c r="E35" s="333"/>
      <c r="F35" s="333"/>
      <c r="G35" s="337"/>
      <c r="H35" s="9"/>
    </row>
    <row r="36" spans="1:8" ht="25.5">
      <c r="A36" s="8"/>
      <c r="B36" s="64" t="s">
        <v>27</v>
      </c>
      <c r="C36" s="65" t="s">
        <v>10</v>
      </c>
      <c r="D36" s="65" t="s">
        <v>31</v>
      </c>
      <c r="E36" s="66" t="s">
        <v>32</v>
      </c>
      <c r="F36" s="53"/>
      <c r="G36" s="52"/>
      <c r="H36" s="9"/>
    </row>
    <row r="37" spans="1:8" ht="15.75" thickBot="1">
      <c r="A37" s="8"/>
      <c r="B37" s="162">
        <f>(E25)</f>
        <v>1376</v>
      </c>
      <c r="C37" s="163">
        <f>B33</f>
        <v>4014</v>
      </c>
      <c r="D37" s="154">
        <v>5000</v>
      </c>
      <c r="E37" s="164">
        <f>(SUM(B37:D37))</f>
        <v>10390</v>
      </c>
      <c r="F37" s="53"/>
      <c r="G37" s="52"/>
      <c r="H37" s="9"/>
    </row>
    <row r="38" spans="1:8" ht="15.75" thickBot="1">
      <c r="A38" s="8"/>
      <c r="B38" s="54"/>
      <c r="C38" s="45"/>
      <c r="D38" s="45"/>
      <c r="E38" s="55"/>
      <c r="F38" s="53"/>
      <c r="G38" s="52"/>
      <c r="H38" s="9"/>
    </row>
    <row r="39" spans="1:8" ht="18.75" thickBot="1">
      <c r="A39" s="8"/>
      <c r="B39" s="332" t="s">
        <v>18</v>
      </c>
      <c r="C39" s="333"/>
      <c r="D39" s="334"/>
      <c r="E39" s="334"/>
      <c r="F39" s="334"/>
      <c r="G39" s="335"/>
      <c r="H39" s="9"/>
    </row>
    <row r="40" spans="1:8" ht="51">
      <c r="A40" s="8"/>
      <c r="B40" s="89" t="s">
        <v>33</v>
      </c>
      <c r="C40" s="212" t="s">
        <v>32</v>
      </c>
      <c r="D40" s="89" t="s">
        <v>38</v>
      </c>
      <c r="E40" s="89" t="s">
        <v>79</v>
      </c>
      <c r="F40" s="89" t="s">
        <v>37</v>
      </c>
      <c r="G40" s="89" t="s">
        <v>80</v>
      </c>
      <c r="H40" s="9"/>
    </row>
    <row r="41" spans="1:8" ht="15.75" thickBot="1">
      <c r="A41" s="8"/>
      <c r="B41" s="165">
        <f>(G25-E29)</f>
        <v>6925</v>
      </c>
      <c r="C41" s="166">
        <f>E37</f>
        <v>10390</v>
      </c>
      <c r="D41" s="167">
        <f>IF(B41-C41&lt;=0,B41-C41,"")</f>
        <v>-3465</v>
      </c>
      <c r="E41" s="90">
        <f>IF(D41="","",IF(B41=0,"",D41/B41))</f>
        <v>-0.50036101083032491</v>
      </c>
      <c r="F41" s="168" t="str">
        <f>IF(B41-C41&gt;0,B41-C41,"")</f>
        <v/>
      </c>
      <c r="G41" s="91" t="str">
        <f>IF(F41="","",IF(B41=0,"",F41/B41))</f>
        <v/>
      </c>
      <c r="H41" s="9"/>
    </row>
    <row r="42" spans="1:8" ht="15.75" thickBot="1">
      <c r="A42" s="8"/>
      <c r="B42" s="58"/>
      <c r="C42" s="56"/>
      <c r="D42" s="56"/>
      <c r="E42" s="56"/>
      <c r="F42" s="56"/>
      <c r="G42" s="57"/>
      <c r="H42" s="9"/>
    </row>
    <row r="43" spans="1:8">
      <c r="A43" s="8"/>
      <c r="B43" s="8"/>
      <c r="C43" s="8"/>
      <c r="D43" s="8"/>
      <c r="E43" s="8"/>
      <c r="F43" s="8"/>
      <c r="G43" s="8"/>
      <c r="H43" s="9"/>
    </row>
    <row r="44" spans="1:8">
      <c r="B44" s="185" t="s">
        <v>257</v>
      </c>
    </row>
    <row r="45" spans="1:8" ht="15.75">
      <c r="B45" s="186" t="s">
        <v>258</v>
      </c>
    </row>
    <row r="46" spans="1:8" ht="15.75">
      <c r="B46" s="186" t="s">
        <v>259</v>
      </c>
      <c r="C46" s="32"/>
      <c r="D46" s="33"/>
    </row>
    <row r="47" spans="1:8" ht="15.75">
      <c r="B47" s="186" t="s">
        <v>260</v>
      </c>
      <c r="C47" s="34"/>
    </row>
    <row r="48" spans="1:8" ht="15.75">
      <c r="B48" s="186" t="s">
        <v>261</v>
      </c>
    </row>
    <row r="49" spans="2:2" ht="15.75">
      <c r="B49" s="186" t="s">
        <v>262</v>
      </c>
    </row>
    <row r="50" spans="2:2" ht="15.75">
      <c r="B50" s="186" t="s">
        <v>263</v>
      </c>
    </row>
  </sheetData>
  <sheetProtection password="A5D5" sheet="1" objects="1" scenarios="1"/>
  <mergeCells count="21">
    <mergeCell ref="B19:B20"/>
    <mergeCell ref="C19:G20"/>
    <mergeCell ref="B2:G2"/>
    <mergeCell ref="B3:G3"/>
    <mergeCell ref="B4:G4"/>
    <mergeCell ref="B6:G6"/>
    <mergeCell ref="B7:G7"/>
    <mergeCell ref="B9:G9"/>
    <mergeCell ref="C13:D13"/>
    <mergeCell ref="E13:F13"/>
    <mergeCell ref="C14:F14"/>
    <mergeCell ref="C15:F15"/>
    <mergeCell ref="D17:F18"/>
    <mergeCell ref="B35:G35"/>
    <mergeCell ref="B39:G39"/>
    <mergeCell ref="F21:G21"/>
    <mergeCell ref="G23:G24"/>
    <mergeCell ref="B27:G27"/>
    <mergeCell ref="B31:G31"/>
    <mergeCell ref="B32:C32"/>
    <mergeCell ref="B33:C33"/>
  </mergeCells>
  <pageMargins left="0.7" right="0.7" top="0.75" bottom="0.75" header="0.3" footer="0.3"/>
  <pageSetup orientation="portrait" horizontalDpi="4294967293" r:id="rId1"/>
  <drawing r:id="rId2"/>
</worksheet>
</file>

<file path=xl/worksheets/sheet12.xml><?xml version="1.0" encoding="utf-8"?>
<worksheet xmlns="http://schemas.openxmlformats.org/spreadsheetml/2006/main" xmlns:r="http://schemas.openxmlformats.org/officeDocument/2006/relationships">
  <dimension ref="A1:H48"/>
  <sheetViews>
    <sheetView topLeftCell="A2" workbookViewId="0">
      <selection activeCell="C12" sqref="C12"/>
    </sheetView>
  </sheetViews>
  <sheetFormatPr defaultRowHeight="15"/>
  <cols>
    <col min="1" max="1" width="3.42578125" style="10" customWidth="1"/>
    <col min="2" max="2" width="35" style="10" customWidth="1"/>
    <col min="3" max="3" width="25" style="10" customWidth="1"/>
    <col min="4" max="4" width="25.28515625" style="10" customWidth="1"/>
    <col min="5" max="6" width="24.85546875" style="10" customWidth="1"/>
    <col min="7" max="7" width="24.42578125" style="10" customWidth="1"/>
    <col min="8" max="8" width="5" style="10" customWidth="1"/>
  </cols>
  <sheetData>
    <row r="1" spans="1:8">
      <c r="A1" s="2"/>
      <c r="B1" s="2"/>
      <c r="C1" s="2"/>
      <c r="D1" s="2"/>
      <c r="E1" s="2"/>
      <c r="F1" s="2"/>
      <c r="G1" s="2"/>
      <c r="H1" s="2"/>
    </row>
    <row r="2" spans="1:8" ht="18">
      <c r="A2" s="2"/>
      <c r="B2" s="221" t="s">
        <v>39</v>
      </c>
      <c r="C2" s="221"/>
      <c r="D2" s="221"/>
      <c r="E2" s="221"/>
      <c r="F2" s="221"/>
      <c r="G2" s="221"/>
      <c r="H2" s="2"/>
    </row>
    <row r="3" spans="1:8" ht="20.25">
      <c r="A3" s="2"/>
      <c r="B3" s="222" t="s">
        <v>40</v>
      </c>
      <c r="C3" s="222"/>
      <c r="D3" s="222"/>
      <c r="E3" s="222"/>
      <c r="F3" s="222"/>
      <c r="G3" s="222"/>
      <c r="H3" s="2"/>
    </row>
    <row r="4" spans="1:8" ht="18">
      <c r="A4" s="2"/>
      <c r="B4" s="221" t="s">
        <v>41</v>
      </c>
      <c r="C4" s="221"/>
      <c r="D4" s="221"/>
      <c r="E4" s="221"/>
      <c r="F4" s="221"/>
      <c r="G4" s="221"/>
      <c r="H4" s="2"/>
    </row>
    <row r="5" spans="1:8">
      <c r="A5" s="2"/>
      <c r="B5" s="2"/>
      <c r="C5" s="2"/>
      <c r="D5" s="2"/>
      <c r="E5" s="2"/>
      <c r="F5" s="2"/>
      <c r="G5" s="2"/>
      <c r="H5" s="2"/>
    </row>
    <row r="6" spans="1:8" ht="20.25">
      <c r="A6" s="2"/>
      <c r="B6" s="223" t="s">
        <v>42</v>
      </c>
      <c r="C6" s="223"/>
      <c r="D6" s="223"/>
      <c r="E6" s="223"/>
      <c r="F6" s="223"/>
      <c r="G6" s="223"/>
      <c r="H6" s="2"/>
    </row>
    <row r="7" spans="1:8">
      <c r="A7" s="2"/>
      <c r="B7" s="224" t="s">
        <v>201</v>
      </c>
      <c r="C7" s="224"/>
      <c r="D7" s="224"/>
      <c r="E7" s="224"/>
      <c r="F7" s="224"/>
      <c r="G7" s="224"/>
      <c r="H7" s="2"/>
    </row>
    <row r="8" spans="1:8">
      <c r="A8" s="3"/>
      <c r="B8" s="3"/>
      <c r="C8" s="3"/>
      <c r="D8" s="3"/>
      <c r="E8" s="3"/>
      <c r="F8" s="3"/>
      <c r="G8" s="3"/>
      <c r="H8" s="3"/>
    </row>
    <row r="9" spans="1:8" ht="18">
      <c r="A9" s="5"/>
      <c r="B9" s="338" t="s">
        <v>240</v>
      </c>
      <c r="C9" s="338"/>
      <c r="D9" s="338"/>
      <c r="E9" s="338"/>
      <c r="F9" s="338"/>
      <c r="G9" s="338"/>
      <c r="H9" s="5"/>
    </row>
    <row r="10" spans="1:8" ht="15.75" thickBot="1">
      <c r="A10" s="8"/>
      <c r="B10" s="8"/>
      <c r="C10" s="8"/>
      <c r="D10" s="8"/>
      <c r="E10" s="8"/>
      <c r="F10" s="8"/>
      <c r="G10" s="8"/>
      <c r="H10" s="8"/>
    </row>
    <row r="11" spans="1:8">
      <c r="A11" s="8"/>
      <c r="B11" s="59"/>
      <c r="C11" s="60"/>
      <c r="D11" s="60"/>
      <c r="E11" s="60"/>
      <c r="F11" s="60"/>
      <c r="G11" s="61"/>
      <c r="H11" s="9"/>
    </row>
    <row r="12" spans="1:8" ht="16.5">
      <c r="A12" s="8"/>
      <c r="B12" s="62" t="s">
        <v>49</v>
      </c>
      <c r="C12" s="147">
        <v>41050</v>
      </c>
      <c r="D12" s="148"/>
      <c r="E12" s="148"/>
      <c r="F12" s="148"/>
      <c r="G12" s="149"/>
      <c r="H12" s="9"/>
    </row>
    <row r="13" spans="1:8" ht="16.5">
      <c r="A13" s="8"/>
      <c r="B13" s="62" t="s">
        <v>8</v>
      </c>
      <c r="C13" s="353" t="s">
        <v>247</v>
      </c>
      <c r="D13" s="353"/>
      <c r="E13" s="357"/>
      <c r="F13" s="357"/>
      <c r="G13" s="150"/>
      <c r="H13" s="9"/>
    </row>
    <row r="14" spans="1:8" ht="16.5">
      <c r="A14" s="8"/>
      <c r="B14" s="142" t="s">
        <v>50</v>
      </c>
      <c r="C14" s="353" t="s">
        <v>245</v>
      </c>
      <c r="D14" s="353"/>
      <c r="E14" s="353"/>
      <c r="F14" s="353"/>
      <c r="G14" s="150"/>
      <c r="H14" s="9"/>
    </row>
    <row r="15" spans="1:8" ht="16.5">
      <c r="A15" s="8"/>
      <c r="B15" s="62" t="s">
        <v>6</v>
      </c>
      <c r="C15" s="353" t="s">
        <v>256</v>
      </c>
      <c r="D15" s="353"/>
      <c r="E15" s="353"/>
      <c r="F15" s="353"/>
      <c r="G15" s="150"/>
      <c r="H15" s="9"/>
    </row>
    <row r="16" spans="1:8" ht="31.5">
      <c r="A16" s="8"/>
      <c r="B16" s="62" t="s">
        <v>29</v>
      </c>
      <c r="C16" s="151" t="s">
        <v>246</v>
      </c>
      <c r="D16" s="152"/>
      <c r="E16" s="152"/>
      <c r="F16" s="152"/>
      <c r="G16" s="150"/>
      <c r="H16" s="9"/>
    </row>
    <row r="17" spans="1:8" ht="16.5">
      <c r="A17" s="8"/>
      <c r="B17" s="62" t="s">
        <v>7</v>
      </c>
      <c r="C17" s="184">
        <v>35.525297000000002</v>
      </c>
      <c r="D17" s="414"/>
      <c r="E17" s="415"/>
      <c r="F17" s="415"/>
      <c r="G17" s="150"/>
      <c r="H17" s="9"/>
    </row>
    <row r="18" spans="1:8" ht="16.5">
      <c r="A18" s="8"/>
      <c r="B18" s="62" t="s">
        <v>9</v>
      </c>
      <c r="C18" s="183">
        <v>-108.741536</v>
      </c>
      <c r="D18" s="416"/>
      <c r="E18" s="417"/>
      <c r="F18" s="417"/>
      <c r="G18" s="150"/>
      <c r="H18" s="9"/>
    </row>
    <row r="19" spans="1:8" ht="60" customHeight="1">
      <c r="A19" s="8"/>
      <c r="B19" s="351" t="s">
        <v>47</v>
      </c>
      <c r="C19" s="408" t="s">
        <v>254</v>
      </c>
      <c r="D19" s="409"/>
      <c r="E19" s="409"/>
      <c r="F19" s="409"/>
      <c r="G19" s="410"/>
      <c r="H19" s="9"/>
    </row>
    <row r="20" spans="1:8" ht="60" customHeight="1" thickBot="1">
      <c r="A20" s="8"/>
      <c r="B20" s="352"/>
      <c r="C20" s="411"/>
      <c r="D20" s="412"/>
      <c r="E20" s="412"/>
      <c r="F20" s="412"/>
      <c r="G20" s="413"/>
      <c r="H20" s="9"/>
    </row>
    <row r="21" spans="1:8" ht="18.75" thickBot="1">
      <c r="A21" s="8"/>
      <c r="B21" s="70" t="s">
        <v>17</v>
      </c>
      <c r="C21" s="143"/>
      <c r="D21" s="143"/>
      <c r="E21" s="143"/>
      <c r="F21" s="354"/>
      <c r="G21" s="355"/>
      <c r="H21" s="9"/>
    </row>
    <row r="22" spans="1:8" ht="38.25">
      <c r="A22" s="8"/>
      <c r="B22" s="12" t="s">
        <v>1</v>
      </c>
      <c r="C22" s="13" t="s">
        <v>2</v>
      </c>
      <c r="D22" s="13" t="s">
        <v>14</v>
      </c>
      <c r="E22" s="13" t="s">
        <v>30</v>
      </c>
      <c r="F22" s="13" t="s">
        <v>15</v>
      </c>
      <c r="G22" s="14" t="s">
        <v>16</v>
      </c>
      <c r="H22" s="9"/>
    </row>
    <row r="23" spans="1:8">
      <c r="A23" s="8"/>
      <c r="B23" s="15" t="s">
        <v>25</v>
      </c>
      <c r="C23" s="35">
        <v>56.7</v>
      </c>
      <c r="D23" s="153">
        <v>8700</v>
      </c>
      <c r="E23" s="156"/>
      <c r="F23" s="153">
        <v>2000</v>
      </c>
      <c r="G23" s="406"/>
      <c r="H23" s="9"/>
    </row>
    <row r="24" spans="1:8" ht="15.75" thickBot="1">
      <c r="A24" s="8"/>
      <c r="B24" s="17" t="s">
        <v>0</v>
      </c>
      <c r="C24" s="36">
        <v>69.3</v>
      </c>
      <c r="D24" s="18"/>
      <c r="E24" s="154">
        <v>2943</v>
      </c>
      <c r="F24" s="157"/>
      <c r="G24" s="407"/>
      <c r="H24" s="9"/>
    </row>
    <row r="25" spans="1:8" ht="15.75" thickBot="1">
      <c r="A25" s="8"/>
      <c r="B25" s="20"/>
      <c r="C25" s="21">
        <f>(SUM(C23:C24))</f>
        <v>126</v>
      </c>
      <c r="D25" s="155">
        <f>(D23)</f>
        <v>8700</v>
      </c>
      <c r="E25" s="158">
        <f>(E24)</f>
        <v>2943</v>
      </c>
      <c r="F25" s="158">
        <f>(F23)</f>
        <v>2000</v>
      </c>
      <c r="G25" s="159">
        <f>(D25+E25+F25)</f>
        <v>13643</v>
      </c>
      <c r="H25" s="9"/>
    </row>
    <row r="26" spans="1:8" ht="15.75" thickBot="1">
      <c r="A26" s="8"/>
      <c r="B26" s="42"/>
      <c r="C26" s="43"/>
      <c r="D26" s="44"/>
      <c r="E26" s="45"/>
      <c r="F26" s="45"/>
      <c r="G26" s="46"/>
      <c r="H26" s="9"/>
    </row>
    <row r="27" spans="1:8" ht="18.75" thickBot="1">
      <c r="A27" s="8"/>
      <c r="B27" s="336" t="s">
        <v>22</v>
      </c>
      <c r="C27" s="333"/>
      <c r="D27" s="333"/>
      <c r="E27" s="333"/>
      <c r="F27" s="333"/>
      <c r="G27" s="337"/>
      <c r="H27" s="9"/>
    </row>
    <row r="28" spans="1:8" ht="25.5">
      <c r="A28" s="8"/>
      <c r="B28" s="25" t="s">
        <v>26</v>
      </c>
      <c r="C28" s="26" t="s">
        <v>21</v>
      </c>
      <c r="D28" s="26" t="s">
        <v>20</v>
      </c>
      <c r="E28" s="27" t="s">
        <v>34</v>
      </c>
      <c r="F28" s="48"/>
      <c r="G28" s="49"/>
      <c r="H28" s="9"/>
    </row>
    <row r="29" spans="1:8" ht="15.75" thickBot="1">
      <c r="A29" s="8"/>
      <c r="B29" s="160">
        <v>0</v>
      </c>
      <c r="C29" s="154">
        <v>0</v>
      </c>
      <c r="D29" s="154">
        <v>329</v>
      </c>
      <c r="E29" s="161">
        <f>SUM(B29:D29)</f>
        <v>329</v>
      </c>
      <c r="F29" s="48"/>
      <c r="G29" s="49"/>
      <c r="H29" s="9"/>
    </row>
    <row r="30" spans="1:8" ht="15.75" thickBot="1">
      <c r="A30" s="8"/>
      <c r="B30" s="47"/>
      <c r="C30" s="43"/>
      <c r="D30" s="43"/>
      <c r="E30" s="48"/>
      <c r="F30" s="48"/>
      <c r="G30" s="49"/>
      <c r="H30" s="9"/>
    </row>
    <row r="31" spans="1:8" ht="18.75" thickBot="1">
      <c r="A31" s="8"/>
      <c r="B31" s="336" t="s">
        <v>45</v>
      </c>
      <c r="C31" s="333"/>
      <c r="D31" s="333"/>
      <c r="E31" s="333"/>
      <c r="F31" s="333"/>
      <c r="G31" s="337"/>
      <c r="H31" s="9"/>
    </row>
    <row r="32" spans="1:8" ht="28.5" customHeight="1" thickBot="1">
      <c r="A32" s="8"/>
      <c r="B32" s="347" t="s">
        <v>250</v>
      </c>
      <c r="C32" s="348"/>
      <c r="D32" s="53"/>
      <c r="E32" s="53"/>
      <c r="F32" s="53"/>
      <c r="G32" s="52"/>
      <c r="H32" s="9"/>
    </row>
    <row r="33" spans="1:8" ht="15.75" thickBot="1">
      <c r="A33" s="8"/>
      <c r="B33" s="349">
        <v>2319</v>
      </c>
      <c r="C33" s="350"/>
      <c r="D33" s="53"/>
      <c r="E33" s="53"/>
      <c r="F33" s="53"/>
      <c r="G33" s="52"/>
      <c r="H33" s="9"/>
    </row>
    <row r="34" spans="1:8" ht="15.75" thickBot="1">
      <c r="A34" s="8"/>
      <c r="B34" s="47"/>
      <c r="C34" s="50"/>
      <c r="D34" s="50"/>
      <c r="E34" s="51"/>
      <c r="F34" s="51"/>
      <c r="G34" s="52"/>
      <c r="H34" s="9"/>
    </row>
    <row r="35" spans="1:8" ht="18.75" thickBot="1">
      <c r="A35" s="8"/>
      <c r="B35" s="336" t="s">
        <v>46</v>
      </c>
      <c r="C35" s="333"/>
      <c r="D35" s="333"/>
      <c r="E35" s="333"/>
      <c r="F35" s="333"/>
      <c r="G35" s="337"/>
      <c r="H35" s="9"/>
    </row>
    <row r="36" spans="1:8" ht="25.5">
      <c r="A36" s="8"/>
      <c r="B36" s="64" t="s">
        <v>27</v>
      </c>
      <c r="C36" s="65" t="s">
        <v>10</v>
      </c>
      <c r="D36" s="65" t="s">
        <v>31</v>
      </c>
      <c r="E36" s="66" t="s">
        <v>32</v>
      </c>
      <c r="F36" s="53"/>
      <c r="G36" s="52"/>
      <c r="H36" s="9"/>
    </row>
    <row r="37" spans="1:8" ht="15.75" thickBot="1">
      <c r="A37" s="8"/>
      <c r="B37" s="162">
        <f>(E25)</f>
        <v>2943</v>
      </c>
      <c r="C37" s="163">
        <f>B33</f>
        <v>2319</v>
      </c>
      <c r="D37" s="154">
        <v>5000</v>
      </c>
      <c r="E37" s="164">
        <f>(SUM(B37:D37))</f>
        <v>10262</v>
      </c>
      <c r="F37" s="53"/>
      <c r="G37" s="52"/>
      <c r="H37" s="9"/>
    </row>
    <row r="38" spans="1:8" ht="15.75" thickBot="1">
      <c r="A38" s="8"/>
      <c r="B38" s="54"/>
      <c r="C38" s="45"/>
      <c r="D38" s="45"/>
      <c r="E38" s="55"/>
      <c r="F38" s="53"/>
      <c r="G38" s="52"/>
      <c r="H38" s="9"/>
    </row>
    <row r="39" spans="1:8" ht="18.75" thickBot="1">
      <c r="A39" s="8"/>
      <c r="B39" s="332" t="s">
        <v>18</v>
      </c>
      <c r="C39" s="333"/>
      <c r="D39" s="334"/>
      <c r="E39" s="334"/>
      <c r="F39" s="334"/>
      <c r="G39" s="335"/>
      <c r="H39" s="9"/>
    </row>
    <row r="40" spans="1:8" ht="51">
      <c r="A40" s="8"/>
      <c r="B40" s="67" t="s">
        <v>33</v>
      </c>
      <c r="C40" s="68" t="s">
        <v>32</v>
      </c>
      <c r="D40" s="67" t="s">
        <v>38</v>
      </c>
      <c r="E40" s="89" t="s">
        <v>79</v>
      </c>
      <c r="F40" s="67" t="s">
        <v>37</v>
      </c>
      <c r="G40" s="89" t="s">
        <v>80</v>
      </c>
      <c r="H40" s="9"/>
    </row>
    <row r="41" spans="1:8" ht="15.75" thickBot="1">
      <c r="A41" s="8"/>
      <c r="B41" s="165">
        <f>(G25-E29)</f>
        <v>13314</v>
      </c>
      <c r="C41" s="166">
        <f>E37</f>
        <v>10262</v>
      </c>
      <c r="D41" s="167" t="str">
        <f>IF(B41-C41&lt;=0,B41-C41,"")</f>
        <v/>
      </c>
      <c r="E41" s="174" t="str">
        <f>IF(D41="","",IF(B41=0,"",D41/B41))</f>
        <v/>
      </c>
      <c r="F41" s="168">
        <f>IF(B41-C41&gt;0,B41-C41,"")</f>
        <v>3052</v>
      </c>
      <c r="G41" s="173">
        <f>IF(F41="","",IF(B41=0,"",F41/B41))</f>
        <v>0.22923238696109358</v>
      </c>
      <c r="H41" s="9"/>
    </row>
    <row r="42" spans="1:8" ht="15.75" thickBot="1">
      <c r="A42" s="8"/>
      <c r="B42" s="58"/>
      <c r="C42" s="56"/>
      <c r="D42" s="56"/>
      <c r="E42" s="56"/>
      <c r="F42" s="56"/>
      <c r="G42" s="57"/>
      <c r="H42" s="9"/>
    </row>
    <row r="43" spans="1:8">
      <c r="A43" s="8"/>
      <c r="B43" s="8"/>
      <c r="C43" s="8"/>
      <c r="D43" s="8"/>
      <c r="E43" s="8"/>
      <c r="F43" s="8"/>
      <c r="G43" s="8"/>
      <c r="H43" s="9"/>
    </row>
    <row r="44" spans="1:8">
      <c r="B44" s="185" t="s">
        <v>248</v>
      </c>
    </row>
    <row r="45" spans="1:8">
      <c r="B45" s="186" t="s">
        <v>252</v>
      </c>
    </row>
    <row r="46" spans="1:8">
      <c r="B46" s="186" t="s">
        <v>251</v>
      </c>
      <c r="C46" s="32"/>
      <c r="D46" s="33"/>
    </row>
    <row r="47" spans="1:8">
      <c r="B47" s="186" t="s">
        <v>249</v>
      </c>
      <c r="C47" s="34"/>
    </row>
    <row r="48" spans="1:8">
      <c r="B48" s="186" t="s">
        <v>253</v>
      </c>
    </row>
  </sheetData>
  <sheetProtection password="A5D5" sheet="1" objects="1" scenarios="1"/>
  <mergeCells count="21">
    <mergeCell ref="B19:B20"/>
    <mergeCell ref="C19:G20"/>
    <mergeCell ref="B2:G2"/>
    <mergeCell ref="B3:G3"/>
    <mergeCell ref="B4:G4"/>
    <mergeCell ref="B6:G6"/>
    <mergeCell ref="B7:G7"/>
    <mergeCell ref="B9:G9"/>
    <mergeCell ref="C13:D13"/>
    <mergeCell ref="E13:F13"/>
    <mergeCell ref="C14:F14"/>
    <mergeCell ref="C15:F15"/>
    <mergeCell ref="D17:F18"/>
    <mergeCell ref="B35:G35"/>
    <mergeCell ref="B39:G39"/>
    <mergeCell ref="F21:G21"/>
    <mergeCell ref="G23:G24"/>
    <mergeCell ref="B27:G27"/>
    <mergeCell ref="B31:G31"/>
    <mergeCell ref="B32:C32"/>
    <mergeCell ref="B33:C3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1:S147"/>
  <sheetViews>
    <sheetView topLeftCell="A3" workbookViewId="0">
      <selection activeCell="C10" sqref="C10"/>
    </sheetView>
  </sheetViews>
  <sheetFormatPr defaultRowHeight="15"/>
  <cols>
    <col min="1" max="1" width="3.140625" customWidth="1"/>
    <col min="3" max="3" width="18.28515625" customWidth="1"/>
    <col min="19" max="19" width="3.42578125" customWidth="1"/>
    <col min="21" max="21" width="8.140625" customWidth="1"/>
  </cols>
  <sheetData>
    <row r="1" spans="1:19">
      <c r="A1" s="2"/>
      <c r="B1" s="1"/>
      <c r="C1" s="1"/>
      <c r="D1" s="1"/>
      <c r="E1" s="1"/>
      <c r="F1" s="1"/>
      <c r="G1" s="1"/>
      <c r="H1" s="1"/>
      <c r="I1" s="1"/>
      <c r="J1" s="1"/>
      <c r="K1" s="1"/>
      <c r="L1" s="1"/>
      <c r="M1" s="1"/>
      <c r="N1" s="1"/>
      <c r="O1" s="1"/>
      <c r="P1" s="1"/>
      <c r="Q1" s="1"/>
      <c r="R1" s="1"/>
      <c r="S1" s="2"/>
    </row>
    <row r="2" spans="1:19" ht="18">
      <c r="A2" s="2"/>
      <c r="B2" s="221" t="s">
        <v>39</v>
      </c>
      <c r="C2" s="221"/>
      <c r="D2" s="221"/>
      <c r="E2" s="221"/>
      <c r="F2" s="221"/>
      <c r="G2" s="221"/>
      <c r="H2" s="221"/>
      <c r="I2" s="221"/>
      <c r="J2" s="221"/>
      <c r="K2" s="221"/>
      <c r="L2" s="221"/>
      <c r="M2" s="221"/>
      <c r="N2" s="221"/>
      <c r="O2" s="221"/>
      <c r="P2" s="221"/>
      <c r="Q2" s="221"/>
      <c r="R2" s="221"/>
      <c r="S2" s="2"/>
    </row>
    <row r="3" spans="1:19" ht="20.25">
      <c r="A3" s="2"/>
      <c r="B3" s="222" t="s">
        <v>40</v>
      </c>
      <c r="C3" s="222"/>
      <c r="D3" s="222"/>
      <c r="E3" s="222"/>
      <c r="F3" s="222"/>
      <c r="G3" s="222"/>
      <c r="H3" s="222"/>
      <c r="I3" s="222"/>
      <c r="J3" s="222"/>
      <c r="K3" s="222"/>
      <c r="L3" s="222"/>
      <c r="M3" s="222"/>
      <c r="N3" s="222"/>
      <c r="O3" s="222"/>
      <c r="P3" s="222"/>
      <c r="Q3" s="222"/>
      <c r="R3" s="222"/>
      <c r="S3" s="2"/>
    </row>
    <row r="4" spans="1:19" ht="18">
      <c r="A4" s="2"/>
      <c r="B4" s="221" t="s">
        <v>41</v>
      </c>
      <c r="C4" s="221"/>
      <c r="D4" s="221"/>
      <c r="E4" s="221"/>
      <c r="F4" s="221"/>
      <c r="G4" s="221"/>
      <c r="H4" s="221"/>
      <c r="I4" s="221"/>
      <c r="J4" s="221"/>
      <c r="K4" s="221"/>
      <c r="L4" s="221"/>
      <c r="M4" s="221"/>
      <c r="N4" s="221"/>
      <c r="O4" s="221"/>
      <c r="P4" s="221"/>
      <c r="Q4" s="221"/>
      <c r="R4" s="221"/>
      <c r="S4" s="2"/>
    </row>
    <row r="5" spans="1:19">
      <c r="A5" s="2"/>
      <c r="B5" s="2"/>
      <c r="C5" s="2"/>
      <c r="D5" s="2"/>
      <c r="E5" s="2"/>
      <c r="F5" s="2"/>
      <c r="G5" s="2"/>
      <c r="H5" s="2"/>
      <c r="I5" s="2"/>
      <c r="J5" s="2"/>
      <c r="K5" s="2"/>
      <c r="L5" s="2"/>
      <c r="M5" s="2"/>
      <c r="N5" s="2"/>
      <c r="O5" s="2"/>
      <c r="P5" s="2"/>
      <c r="Q5" s="2"/>
      <c r="R5" s="2"/>
      <c r="S5" s="2"/>
    </row>
    <row r="6" spans="1:19" ht="20.25">
      <c r="A6" s="2"/>
      <c r="B6" s="223" t="s">
        <v>42</v>
      </c>
      <c r="C6" s="223"/>
      <c r="D6" s="223"/>
      <c r="E6" s="223"/>
      <c r="F6" s="223"/>
      <c r="G6" s="223"/>
      <c r="H6" s="223"/>
      <c r="I6" s="223"/>
      <c r="J6" s="223"/>
      <c r="K6" s="223"/>
      <c r="L6" s="223"/>
      <c r="M6" s="223"/>
      <c r="N6" s="223"/>
      <c r="O6" s="223"/>
      <c r="P6" s="223"/>
      <c r="Q6" s="223"/>
      <c r="R6" s="223"/>
      <c r="S6" s="2"/>
    </row>
    <row r="7" spans="1:19">
      <c r="A7" s="2"/>
      <c r="B7" s="224" t="s">
        <v>201</v>
      </c>
      <c r="C7" s="224"/>
      <c r="D7" s="224"/>
      <c r="E7" s="224"/>
      <c r="F7" s="224"/>
      <c r="G7" s="224"/>
      <c r="H7" s="224"/>
      <c r="I7" s="224"/>
      <c r="J7" s="224"/>
      <c r="K7" s="224"/>
      <c r="L7" s="224"/>
      <c r="M7" s="224"/>
      <c r="N7" s="224"/>
      <c r="O7" s="224"/>
      <c r="P7" s="224"/>
      <c r="Q7" s="224"/>
      <c r="R7" s="224"/>
      <c r="S7" s="2"/>
    </row>
    <row r="8" spans="1:19">
      <c r="A8" s="3"/>
      <c r="B8" s="3"/>
      <c r="C8" s="3"/>
      <c r="D8" s="3"/>
      <c r="E8" s="3"/>
      <c r="F8" s="3"/>
      <c r="G8" s="3"/>
      <c r="H8" s="3"/>
      <c r="I8" s="3"/>
      <c r="J8" s="3"/>
      <c r="K8" s="3"/>
      <c r="L8" s="3"/>
      <c r="M8" s="3"/>
      <c r="N8" s="3"/>
      <c r="O8" s="3"/>
      <c r="P8" s="3"/>
      <c r="Q8" s="3"/>
      <c r="R8" s="3"/>
      <c r="S8" s="3"/>
    </row>
    <row r="9" spans="1:19" ht="18">
      <c r="A9" s="5"/>
      <c r="B9" s="4" t="s">
        <v>44</v>
      </c>
      <c r="C9" s="5"/>
      <c r="D9" s="5"/>
      <c r="E9" s="2"/>
      <c r="F9" s="6"/>
      <c r="G9" s="6"/>
      <c r="H9" s="7"/>
      <c r="I9" s="6"/>
      <c r="J9" s="6"/>
      <c r="K9" s="6"/>
      <c r="L9" s="6"/>
      <c r="M9" s="6"/>
      <c r="N9" s="6"/>
      <c r="O9" s="6"/>
      <c r="P9" s="6"/>
      <c r="Q9" s="6"/>
      <c r="R9" s="6"/>
      <c r="S9" s="5"/>
    </row>
    <row r="10" spans="1:19" ht="15.75" thickBot="1">
      <c r="A10" s="8"/>
      <c r="B10" s="8"/>
      <c r="C10" s="8"/>
      <c r="D10" s="8"/>
      <c r="E10" s="8"/>
      <c r="F10" s="8"/>
      <c r="G10" s="8"/>
      <c r="H10" s="8"/>
      <c r="I10" s="8"/>
      <c r="J10" s="8"/>
      <c r="K10" s="8"/>
      <c r="L10" s="8"/>
      <c r="M10" s="8"/>
      <c r="N10" s="8"/>
      <c r="O10" s="8"/>
      <c r="P10" s="8"/>
      <c r="Q10" s="8"/>
      <c r="R10" s="8"/>
      <c r="S10" s="8"/>
    </row>
    <row r="11" spans="1:19" ht="30" customHeight="1" thickBot="1">
      <c r="A11" s="8"/>
      <c r="B11" s="243" t="s">
        <v>87</v>
      </c>
      <c r="C11" s="244"/>
      <c r="D11" s="244"/>
      <c r="E11" s="244"/>
      <c r="F11" s="244"/>
      <c r="G11" s="244"/>
      <c r="H11" s="244"/>
      <c r="I11" s="244"/>
      <c r="J11" s="244"/>
      <c r="K11" s="244"/>
      <c r="L11" s="244"/>
      <c r="M11" s="244"/>
      <c r="N11" s="244"/>
      <c r="O11" s="244"/>
      <c r="P11" s="244"/>
      <c r="Q11" s="244"/>
      <c r="R11" s="245"/>
      <c r="S11" s="8"/>
    </row>
    <row r="12" spans="1:19" ht="81" customHeight="1" thickBot="1">
      <c r="A12" s="8"/>
      <c r="B12" s="246" t="s">
        <v>85</v>
      </c>
      <c r="C12" s="247"/>
      <c r="D12" s="247"/>
      <c r="E12" s="247"/>
      <c r="F12" s="247"/>
      <c r="G12" s="247"/>
      <c r="H12" s="248" t="s">
        <v>86</v>
      </c>
      <c r="I12" s="248"/>
      <c r="J12" s="248"/>
      <c r="K12" s="248"/>
      <c r="L12" s="248"/>
      <c r="M12" s="248"/>
      <c r="N12" s="248"/>
      <c r="O12" s="248"/>
      <c r="P12" s="248"/>
      <c r="Q12" s="248"/>
      <c r="R12" s="249"/>
      <c r="S12" s="8"/>
    </row>
    <row r="13" spans="1:19" ht="285.75" customHeight="1">
      <c r="A13" s="8"/>
      <c r="B13" s="330" t="s">
        <v>275</v>
      </c>
      <c r="C13" s="330"/>
      <c r="D13" s="330"/>
      <c r="E13" s="330"/>
      <c r="F13" s="330"/>
      <c r="G13" s="330"/>
      <c r="H13" s="218" t="s">
        <v>282</v>
      </c>
      <c r="I13" s="219"/>
      <c r="J13" s="219"/>
      <c r="K13" s="219"/>
      <c r="L13" s="219"/>
      <c r="M13" s="219"/>
      <c r="N13" s="219"/>
      <c r="O13" s="219"/>
      <c r="P13" s="219"/>
      <c r="Q13" s="219"/>
      <c r="R13" s="220"/>
      <c r="S13" s="8"/>
    </row>
    <row r="14" spans="1:19" ht="15" customHeight="1">
      <c r="A14" s="8"/>
      <c r="B14" s="331"/>
      <c r="C14" s="331"/>
      <c r="D14" s="331"/>
      <c r="E14" s="331"/>
      <c r="F14" s="331"/>
      <c r="G14" s="331"/>
      <c r="H14" s="328" t="s">
        <v>283</v>
      </c>
      <c r="I14" s="327"/>
      <c r="J14" s="327"/>
      <c r="K14" s="326" t="s">
        <v>284</v>
      </c>
      <c r="L14" s="327"/>
      <c r="M14" s="327" t="s">
        <v>285</v>
      </c>
      <c r="N14" s="327"/>
      <c r="O14" s="327"/>
      <c r="P14" s="327"/>
      <c r="Q14" s="327"/>
      <c r="R14" s="329"/>
      <c r="S14" s="8"/>
    </row>
    <row r="15" spans="1:19" ht="15" customHeight="1">
      <c r="A15" s="8"/>
      <c r="B15" s="331"/>
      <c r="C15" s="331"/>
      <c r="D15" s="331"/>
      <c r="E15" s="331"/>
      <c r="F15" s="331"/>
      <c r="G15" s="331"/>
      <c r="H15" s="328" t="s">
        <v>286</v>
      </c>
      <c r="I15" s="327"/>
      <c r="J15" s="327"/>
      <c r="K15" s="327"/>
      <c r="L15" s="327"/>
      <c r="M15" s="327"/>
      <c r="N15" s="327"/>
      <c r="O15" s="327"/>
      <c r="P15" s="327"/>
      <c r="Q15" s="327"/>
      <c r="R15" s="329"/>
      <c r="S15" s="8"/>
    </row>
    <row r="16" spans="1:19" ht="15.75" customHeight="1" thickBot="1">
      <c r="A16" s="8"/>
      <c r="B16" s="331"/>
      <c r="C16" s="331"/>
      <c r="D16" s="331"/>
      <c r="E16" s="331"/>
      <c r="F16" s="331"/>
      <c r="G16" s="331"/>
      <c r="H16" s="323" t="s">
        <v>287</v>
      </c>
      <c r="I16" s="324"/>
      <c r="J16" s="324"/>
      <c r="K16" s="324"/>
      <c r="L16" s="324"/>
      <c r="M16" s="324"/>
      <c r="N16" s="324"/>
      <c r="O16" s="324"/>
      <c r="P16" s="324"/>
      <c r="Q16" s="324"/>
      <c r="R16" s="325"/>
      <c r="S16" s="8"/>
    </row>
    <row r="17" spans="1:19" ht="30.75" customHeight="1" thickBot="1">
      <c r="A17" s="8"/>
      <c r="B17" s="250" t="s">
        <v>78</v>
      </c>
      <c r="C17" s="251"/>
      <c r="D17" s="251"/>
      <c r="E17" s="251"/>
      <c r="F17" s="251"/>
      <c r="G17" s="251"/>
      <c r="H17" s="251"/>
      <c r="I17" s="251"/>
      <c r="J17" s="251"/>
      <c r="K17" s="251"/>
      <c r="L17" s="251"/>
      <c r="M17" s="251"/>
      <c r="N17" s="251"/>
      <c r="O17" s="251"/>
      <c r="P17" s="251"/>
      <c r="Q17" s="251"/>
      <c r="R17" s="252"/>
      <c r="S17" s="8"/>
    </row>
    <row r="18" spans="1:19" ht="30.75" customHeight="1" thickBot="1">
      <c r="A18" s="8"/>
      <c r="B18" s="298" t="s">
        <v>52</v>
      </c>
      <c r="C18" s="299"/>
      <c r="D18" s="236" t="s">
        <v>54</v>
      </c>
      <c r="E18" s="237"/>
      <c r="F18" s="237"/>
      <c r="G18" s="238"/>
      <c r="H18" s="236" t="s">
        <v>53</v>
      </c>
      <c r="I18" s="237"/>
      <c r="J18" s="237"/>
      <c r="K18" s="237"/>
      <c r="L18" s="237"/>
      <c r="M18" s="237"/>
      <c r="N18" s="237"/>
      <c r="O18" s="237"/>
      <c r="P18" s="237"/>
      <c r="Q18" s="237"/>
      <c r="R18" s="238"/>
      <c r="S18" s="8"/>
    </row>
    <row r="19" spans="1:19" ht="96.75" customHeight="1">
      <c r="A19" s="8"/>
      <c r="B19" s="290" t="s">
        <v>55</v>
      </c>
      <c r="C19" s="291"/>
      <c r="D19" s="239" t="s">
        <v>1</v>
      </c>
      <c r="E19" s="240"/>
      <c r="F19" s="240"/>
      <c r="G19" s="240"/>
      <c r="H19" s="241" t="s">
        <v>88</v>
      </c>
      <c r="I19" s="241"/>
      <c r="J19" s="241"/>
      <c r="K19" s="241"/>
      <c r="L19" s="241"/>
      <c r="M19" s="241"/>
      <c r="N19" s="241"/>
      <c r="O19" s="241"/>
      <c r="P19" s="241"/>
      <c r="Q19" s="241"/>
      <c r="R19" s="242"/>
      <c r="S19" s="8"/>
    </row>
    <row r="20" spans="1:19" ht="42.75" customHeight="1">
      <c r="A20" s="8"/>
      <c r="B20" s="292"/>
      <c r="C20" s="293"/>
      <c r="D20" s="253" t="s">
        <v>2</v>
      </c>
      <c r="E20" s="254"/>
      <c r="F20" s="254"/>
      <c r="G20" s="254"/>
      <c r="H20" s="234" t="s">
        <v>89</v>
      </c>
      <c r="I20" s="234"/>
      <c r="J20" s="234"/>
      <c r="K20" s="234"/>
      <c r="L20" s="234"/>
      <c r="M20" s="234"/>
      <c r="N20" s="234"/>
      <c r="O20" s="234"/>
      <c r="P20" s="234"/>
      <c r="Q20" s="234"/>
      <c r="R20" s="235"/>
      <c r="S20" s="8"/>
    </row>
    <row r="21" spans="1:19" ht="117" customHeight="1">
      <c r="A21" s="8"/>
      <c r="B21" s="292"/>
      <c r="C21" s="293"/>
      <c r="D21" s="296" t="s">
        <v>14</v>
      </c>
      <c r="E21" s="297"/>
      <c r="F21" s="297"/>
      <c r="G21" s="297"/>
      <c r="H21" s="234" t="s">
        <v>90</v>
      </c>
      <c r="I21" s="234"/>
      <c r="J21" s="234"/>
      <c r="K21" s="234"/>
      <c r="L21" s="234"/>
      <c r="M21" s="234"/>
      <c r="N21" s="234"/>
      <c r="O21" s="234"/>
      <c r="P21" s="234"/>
      <c r="Q21" s="234"/>
      <c r="R21" s="235"/>
      <c r="S21" s="8"/>
    </row>
    <row r="22" spans="1:19" ht="159.75" customHeight="1">
      <c r="A22" s="8"/>
      <c r="B22" s="292"/>
      <c r="C22" s="293"/>
      <c r="D22" s="282" t="s">
        <v>56</v>
      </c>
      <c r="E22" s="283"/>
      <c r="F22" s="283"/>
      <c r="G22" s="283"/>
      <c r="H22" s="234" t="s">
        <v>91</v>
      </c>
      <c r="I22" s="284"/>
      <c r="J22" s="284"/>
      <c r="K22" s="284"/>
      <c r="L22" s="284"/>
      <c r="M22" s="284"/>
      <c r="N22" s="284"/>
      <c r="O22" s="284"/>
      <c r="P22" s="284"/>
      <c r="Q22" s="284"/>
      <c r="R22" s="285"/>
      <c r="S22" s="8"/>
    </row>
    <row r="23" spans="1:19" ht="183" customHeight="1">
      <c r="A23" s="8"/>
      <c r="B23" s="292"/>
      <c r="C23" s="293"/>
      <c r="D23" s="296" t="s">
        <v>15</v>
      </c>
      <c r="E23" s="297"/>
      <c r="F23" s="297"/>
      <c r="G23" s="297"/>
      <c r="H23" s="234" t="s">
        <v>92</v>
      </c>
      <c r="I23" s="234"/>
      <c r="J23" s="234"/>
      <c r="K23" s="234"/>
      <c r="L23" s="234"/>
      <c r="M23" s="234"/>
      <c r="N23" s="234"/>
      <c r="O23" s="234"/>
      <c r="P23" s="234"/>
      <c r="Q23" s="234"/>
      <c r="R23" s="235"/>
      <c r="S23" s="8"/>
    </row>
    <row r="24" spans="1:19" ht="43.5" customHeight="1" thickBot="1">
      <c r="A24" s="8"/>
      <c r="B24" s="294"/>
      <c r="C24" s="295"/>
      <c r="D24" s="286" t="s">
        <v>16</v>
      </c>
      <c r="E24" s="287"/>
      <c r="F24" s="287"/>
      <c r="G24" s="287"/>
      <c r="H24" s="288" t="s">
        <v>57</v>
      </c>
      <c r="I24" s="288"/>
      <c r="J24" s="288"/>
      <c r="K24" s="288"/>
      <c r="L24" s="288"/>
      <c r="M24" s="288"/>
      <c r="N24" s="288"/>
      <c r="O24" s="288"/>
      <c r="P24" s="288"/>
      <c r="Q24" s="288"/>
      <c r="R24" s="289"/>
      <c r="S24" s="8"/>
    </row>
    <row r="25" spans="1:19" ht="33.75" customHeight="1">
      <c r="A25" s="8"/>
      <c r="B25" s="290" t="s">
        <v>58</v>
      </c>
      <c r="C25" s="291"/>
      <c r="D25" s="281" t="s">
        <v>59</v>
      </c>
      <c r="E25" s="281"/>
      <c r="F25" s="281"/>
      <c r="G25" s="281"/>
      <c r="H25" s="241" t="s">
        <v>93</v>
      </c>
      <c r="I25" s="261"/>
      <c r="J25" s="261"/>
      <c r="K25" s="261"/>
      <c r="L25" s="261"/>
      <c r="M25" s="261"/>
      <c r="N25" s="261"/>
      <c r="O25" s="261"/>
      <c r="P25" s="261"/>
      <c r="Q25" s="261"/>
      <c r="R25" s="262"/>
      <c r="S25" s="8"/>
    </row>
    <row r="26" spans="1:19" ht="22.5" customHeight="1">
      <c r="A26" s="8"/>
      <c r="B26" s="292"/>
      <c r="C26" s="293"/>
      <c r="D26" s="297" t="s">
        <v>21</v>
      </c>
      <c r="E26" s="297"/>
      <c r="F26" s="297"/>
      <c r="G26" s="297"/>
      <c r="H26" s="234" t="s">
        <v>94</v>
      </c>
      <c r="I26" s="234"/>
      <c r="J26" s="234"/>
      <c r="K26" s="234"/>
      <c r="L26" s="234"/>
      <c r="M26" s="234"/>
      <c r="N26" s="234"/>
      <c r="O26" s="234"/>
      <c r="P26" s="234"/>
      <c r="Q26" s="234"/>
      <c r="R26" s="235"/>
      <c r="S26" s="8"/>
    </row>
    <row r="27" spans="1:19" ht="59.25" customHeight="1">
      <c r="A27" s="8"/>
      <c r="B27" s="292"/>
      <c r="C27" s="293"/>
      <c r="D27" s="297" t="s">
        <v>20</v>
      </c>
      <c r="E27" s="297"/>
      <c r="F27" s="297"/>
      <c r="G27" s="297"/>
      <c r="H27" s="234" t="s">
        <v>95</v>
      </c>
      <c r="I27" s="234"/>
      <c r="J27" s="234"/>
      <c r="K27" s="234"/>
      <c r="L27" s="234"/>
      <c r="M27" s="234"/>
      <c r="N27" s="234"/>
      <c r="O27" s="234"/>
      <c r="P27" s="234"/>
      <c r="Q27" s="234"/>
      <c r="R27" s="235"/>
      <c r="S27" s="8"/>
    </row>
    <row r="28" spans="1:19" ht="37.5" customHeight="1" thickBot="1">
      <c r="A28" s="8"/>
      <c r="B28" s="294"/>
      <c r="C28" s="295"/>
      <c r="D28" s="305" t="s">
        <v>60</v>
      </c>
      <c r="E28" s="305"/>
      <c r="F28" s="305"/>
      <c r="G28" s="305"/>
      <c r="H28" s="288" t="s">
        <v>96</v>
      </c>
      <c r="I28" s="288"/>
      <c r="J28" s="288"/>
      <c r="K28" s="288"/>
      <c r="L28" s="288"/>
      <c r="M28" s="288"/>
      <c r="N28" s="288"/>
      <c r="O28" s="288"/>
      <c r="P28" s="288"/>
      <c r="Q28" s="288"/>
      <c r="R28" s="289"/>
      <c r="S28" s="8"/>
    </row>
    <row r="29" spans="1:19" ht="172.5" customHeight="1" thickBot="1">
      <c r="A29" s="8"/>
      <c r="B29" s="279" t="s">
        <v>61</v>
      </c>
      <c r="C29" s="280"/>
      <c r="D29" s="280" t="s">
        <v>62</v>
      </c>
      <c r="E29" s="280"/>
      <c r="F29" s="280"/>
      <c r="G29" s="280"/>
      <c r="H29" s="306" t="s">
        <v>97</v>
      </c>
      <c r="I29" s="306"/>
      <c r="J29" s="306"/>
      <c r="K29" s="306"/>
      <c r="L29" s="306"/>
      <c r="M29" s="306"/>
      <c r="N29" s="306"/>
      <c r="O29" s="306"/>
      <c r="P29" s="306"/>
      <c r="Q29" s="306"/>
      <c r="R29" s="307"/>
      <c r="S29" s="8"/>
    </row>
    <row r="30" spans="1:19" ht="36.75" customHeight="1">
      <c r="A30" s="8"/>
      <c r="B30" s="290" t="s">
        <v>63</v>
      </c>
      <c r="C30" s="291"/>
      <c r="D30" s="278" t="s">
        <v>27</v>
      </c>
      <c r="E30" s="278"/>
      <c r="F30" s="278"/>
      <c r="G30" s="278"/>
      <c r="H30" s="300" t="s">
        <v>98</v>
      </c>
      <c r="I30" s="300"/>
      <c r="J30" s="300"/>
      <c r="K30" s="300"/>
      <c r="L30" s="300"/>
      <c r="M30" s="300"/>
      <c r="N30" s="300"/>
      <c r="O30" s="300"/>
      <c r="P30" s="300"/>
      <c r="Q30" s="300"/>
      <c r="R30" s="301"/>
      <c r="S30" s="8"/>
    </row>
    <row r="31" spans="1:19" ht="39.75" customHeight="1">
      <c r="A31" s="8"/>
      <c r="B31" s="292"/>
      <c r="C31" s="293"/>
      <c r="D31" s="302" t="s">
        <v>10</v>
      </c>
      <c r="E31" s="302"/>
      <c r="F31" s="302"/>
      <c r="G31" s="302"/>
      <c r="H31" s="303" t="s">
        <v>99</v>
      </c>
      <c r="I31" s="303"/>
      <c r="J31" s="303"/>
      <c r="K31" s="303"/>
      <c r="L31" s="303"/>
      <c r="M31" s="303"/>
      <c r="N31" s="303"/>
      <c r="O31" s="303"/>
      <c r="P31" s="303"/>
      <c r="Q31" s="303"/>
      <c r="R31" s="304"/>
      <c r="S31" s="8"/>
    </row>
    <row r="32" spans="1:19" ht="120" customHeight="1">
      <c r="A32" s="8"/>
      <c r="B32" s="292"/>
      <c r="C32" s="293"/>
      <c r="D32" s="297" t="s">
        <v>31</v>
      </c>
      <c r="E32" s="297"/>
      <c r="F32" s="297"/>
      <c r="G32" s="297"/>
      <c r="H32" s="234" t="s">
        <v>100</v>
      </c>
      <c r="I32" s="234"/>
      <c r="J32" s="234"/>
      <c r="K32" s="234"/>
      <c r="L32" s="234"/>
      <c r="M32" s="234"/>
      <c r="N32" s="234"/>
      <c r="O32" s="234"/>
      <c r="P32" s="234"/>
      <c r="Q32" s="234"/>
      <c r="R32" s="235"/>
      <c r="S32" s="8"/>
    </row>
    <row r="33" spans="1:19" ht="42.75" customHeight="1" thickBot="1">
      <c r="A33" s="8"/>
      <c r="B33" s="294"/>
      <c r="C33" s="295"/>
      <c r="D33" s="305" t="s">
        <v>32</v>
      </c>
      <c r="E33" s="305"/>
      <c r="F33" s="305"/>
      <c r="G33" s="305"/>
      <c r="H33" s="288" t="s">
        <v>64</v>
      </c>
      <c r="I33" s="288"/>
      <c r="J33" s="288"/>
      <c r="K33" s="288"/>
      <c r="L33" s="288"/>
      <c r="M33" s="288"/>
      <c r="N33" s="288"/>
      <c r="O33" s="288"/>
      <c r="P33" s="288"/>
      <c r="Q33" s="288"/>
      <c r="R33" s="289"/>
      <c r="S33" s="8"/>
    </row>
    <row r="34" spans="1:19" ht="45" customHeight="1">
      <c r="A34" s="8"/>
      <c r="B34" s="255" t="s">
        <v>18</v>
      </c>
      <c r="C34" s="256"/>
      <c r="D34" s="278" t="s">
        <v>65</v>
      </c>
      <c r="E34" s="278"/>
      <c r="F34" s="278"/>
      <c r="G34" s="278"/>
      <c r="H34" s="300" t="s">
        <v>66</v>
      </c>
      <c r="I34" s="300"/>
      <c r="J34" s="300"/>
      <c r="K34" s="300"/>
      <c r="L34" s="300"/>
      <c r="M34" s="300"/>
      <c r="N34" s="300"/>
      <c r="O34" s="300"/>
      <c r="P34" s="300"/>
      <c r="Q34" s="300"/>
      <c r="R34" s="301"/>
      <c r="S34" s="8"/>
    </row>
    <row r="35" spans="1:19" ht="43.5" customHeight="1">
      <c r="A35" s="8"/>
      <c r="B35" s="257"/>
      <c r="C35" s="258"/>
      <c r="D35" s="302" t="s">
        <v>32</v>
      </c>
      <c r="E35" s="302"/>
      <c r="F35" s="302"/>
      <c r="G35" s="302"/>
      <c r="H35" s="303" t="s">
        <v>101</v>
      </c>
      <c r="I35" s="303"/>
      <c r="J35" s="303"/>
      <c r="K35" s="303"/>
      <c r="L35" s="303"/>
      <c r="M35" s="303"/>
      <c r="N35" s="303"/>
      <c r="O35" s="303"/>
      <c r="P35" s="303"/>
      <c r="Q35" s="303"/>
      <c r="R35" s="304"/>
      <c r="S35" s="8"/>
    </row>
    <row r="36" spans="1:19" ht="43.5" customHeight="1">
      <c r="A36" s="8"/>
      <c r="B36" s="257"/>
      <c r="C36" s="258"/>
      <c r="D36" s="272" t="s">
        <v>67</v>
      </c>
      <c r="E36" s="272"/>
      <c r="F36" s="272"/>
      <c r="G36" s="272"/>
      <c r="H36" s="273" t="s">
        <v>68</v>
      </c>
      <c r="I36" s="273"/>
      <c r="J36" s="273"/>
      <c r="K36" s="273"/>
      <c r="L36" s="273"/>
      <c r="M36" s="273"/>
      <c r="N36" s="273"/>
      <c r="O36" s="273"/>
      <c r="P36" s="273"/>
      <c r="Q36" s="273"/>
      <c r="R36" s="274"/>
      <c r="S36" s="8"/>
    </row>
    <row r="37" spans="1:19" ht="43.5" customHeight="1">
      <c r="A37" s="8"/>
      <c r="B37" s="257"/>
      <c r="C37" s="258"/>
      <c r="D37" s="263" t="s">
        <v>102</v>
      </c>
      <c r="E37" s="264"/>
      <c r="F37" s="264"/>
      <c r="G37" s="265"/>
      <c r="H37" s="266" t="s">
        <v>103</v>
      </c>
      <c r="I37" s="267"/>
      <c r="J37" s="267"/>
      <c r="K37" s="267"/>
      <c r="L37" s="267"/>
      <c r="M37" s="267"/>
      <c r="N37" s="267"/>
      <c r="O37" s="267"/>
      <c r="P37" s="267"/>
      <c r="Q37" s="267"/>
      <c r="R37" s="268"/>
      <c r="S37" s="8"/>
    </row>
    <row r="38" spans="1:19" ht="36.75" customHeight="1">
      <c r="A38" s="8"/>
      <c r="B38" s="257"/>
      <c r="C38" s="258"/>
      <c r="D38" s="275" t="s">
        <v>69</v>
      </c>
      <c r="E38" s="275"/>
      <c r="F38" s="275"/>
      <c r="G38" s="275"/>
      <c r="H38" s="276" t="s">
        <v>70</v>
      </c>
      <c r="I38" s="276"/>
      <c r="J38" s="276"/>
      <c r="K38" s="276"/>
      <c r="L38" s="276"/>
      <c r="M38" s="276"/>
      <c r="N38" s="276"/>
      <c r="O38" s="276"/>
      <c r="P38" s="276"/>
      <c r="Q38" s="276"/>
      <c r="R38" s="277"/>
      <c r="S38" s="8"/>
    </row>
    <row r="39" spans="1:19" ht="36.75" customHeight="1" thickBot="1">
      <c r="A39" s="8"/>
      <c r="B39" s="259"/>
      <c r="C39" s="260"/>
      <c r="D39" s="269" t="s">
        <v>104</v>
      </c>
      <c r="E39" s="269"/>
      <c r="F39" s="269"/>
      <c r="G39" s="269"/>
      <c r="H39" s="270" t="s">
        <v>70</v>
      </c>
      <c r="I39" s="270"/>
      <c r="J39" s="270"/>
      <c r="K39" s="270"/>
      <c r="L39" s="270"/>
      <c r="M39" s="270"/>
      <c r="N39" s="270"/>
      <c r="O39" s="270"/>
      <c r="P39" s="270"/>
      <c r="Q39" s="270"/>
      <c r="R39" s="271"/>
      <c r="S39" s="8"/>
    </row>
    <row r="40" spans="1:19" ht="30.75" customHeight="1" thickBot="1">
      <c r="A40" s="8"/>
      <c r="B40" s="313" t="s">
        <v>71</v>
      </c>
      <c r="C40" s="314"/>
      <c r="D40" s="314"/>
      <c r="E40" s="314"/>
      <c r="F40" s="314"/>
      <c r="G40" s="314"/>
      <c r="H40" s="314"/>
      <c r="I40" s="314"/>
      <c r="J40" s="314"/>
      <c r="K40" s="314"/>
      <c r="L40" s="314"/>
      <c r="M40" s="314"/>
      <c r="N40" s="314"/>
      <c r="O40" s="314"/>
      <c r="P40" s="314"/>
      <c r="Q40" s="314"/>
      <c r="R40" s="315"/>
      <c r="S40" s="8"/>
    </row>
    <row r="41" spans="1:19" ht="30.75" customHeight="1" thickBot="1">
      <c r="A41" s="8"/>
      <c r="B41" s="319" t="s">
        <v>54</v>
      </c>
      <c r="C41" s="320"/>
      <c r="D41" s="320"/>
      <c r="E41" s="320"/>
      <c r="F41" s="320"/>
      <c r="G41" s="321"/>
      <c r="H41" s="316" t="s">
        <v>53</v>
      </c>
      <c r="I41" s="317"/>
      <c r="J41" s="317"/>
      <c r="K41" s="317"/>
      <c r="L41" s="317"/>
      <c r="M41" s="317"/>
      <c r="N41" s="317"/>
      <c r="O41" s="317"/>
      <c r="P41" s="317"/>
      <c r="Q41" s="317"/>
      <c r="R41" s="318"/>
      <c r="S41" s="8"/>
    </row>
    <row r="42" spans="1:19" ht="36" customHeight="1">
      <c r="A42" s="8"/>
      <c r="B42" s="322" t="s">
        <v>72</v>
      </c>
      <c r="C42" s="281"/>
      <c r="D42" s="281"/>
      <c r="E42" s="281"/>
      <c r="F42" s="281"/>
      <c r="G42" s="281"/>
      <c r="H42" s="241" t="s">
        <v>73</v>
      </c>
      <c r="I42" s="241"/>
      <c r="J42" s="241"/>
      <c r="K42" s="241"/>
      <c r="L42" s="241"/>
      <c r="M42" s="241"/>
      <c r="N42" s="241"/>
      <c r="O42" s="241"/>
      <c r="P42" s="241"/>
      <c r="Q42" s="241"/>
      <c r="R42" s="242"/>
      <c r="S42" s="8"/>
    </row>
    <row r="43" spans="1:19" ht="41.25" customHeight="1">
      <c r="A43" s="8"/>
      <c r="B43" s="310" t="s">
        <v>75</v>
      </c>
      <c r="C43" s="297"/>
      <c r="D43" s="297"/>
      <c r="E43" s="297"/>
      <c r="F43" s="297"/>
      <c r="G43" s="297"/>
      <c r="H43" s="234" t="s">
        <v>74</v>
      </c>
      <c r="I43" s="234"/>
      <c r="J43" s="234"/>
      <c r="K43" s="234"/>
      <c r="L43" s="234"/>
      <c r="M43" s="234"/>
      <c r="N43" s="234"/>
      <c r="O43" s="234"/>
      <c r="P43" s="234"/>
      <c r="Q43" s="234"/>
      <c r="R43" s="235"/>
      <c r="S43" s="8"/>
    </row>
    <row r="44" spans="1:19" ht="41.25" customHeight="1">
      <c r="A44" s="8"/>
      <c r="B44" s="310" t="s">
        <v>24</v>
      </c>
      <c r="C44" s="297"/>
      <c r="D44" s="297"/>
      <c r="E44" s="297"/>
      <c r="F44" s="297"/>
      <c r="G44" s="297"/>
      <c r="H44" s="234" t="s">
        <v>76</v>
      </c>
      <c r="I44" s="234"/>
      <c r="J44" s="234"/>
      <c r="K44" s="234"/>
      <c r="L44" s="234"/>
      <c r="M44" s="234"/>
      <c r="N44" s="234"/>
      <c r="O44" s="234"/>
      <c r="P44" s="234"/>
      <c r="Q44" s="234"/>
      <c r="R44" s="235"/>
      <c r="S44" s="8"/>
    </row>
    <row r="45" spans="1:19" ht="39" customHeight="1" thickBot="1">
      <c r="A45" s="8"/>
      <c r="B45" s="311" t="s">
        <v>51</v>
      </c>
      <c r="C45" s="312"/>
      <c r="D45" s="312"/>
      <c r="E45" s="312"/>
      <c r="F45" s="312"/>
      <c r="G45" s="312"/>
      <c r="H45" s="308" t="s">
        <v>77</v>
      </c>
      <c r="I45" s="308"/>
      <c r="J45" s="308"/>
      <c r="K45" s="308"/>
      <c r="L45" s="308"/>
      <c r="M45" s="308"/>
      <c r="N45" s="308"/>
      <c r="O45" s="308"/>
      <c r="P45" s="308"/>
      <c r="Q45" s="308"/>
      <c r="R45" s="309"/>
      <c r="S45" s="8"/>
    </row>
    <row r="46" spans="1:19">
      <c r="A46" s="8"/>
      <c r="B46" s="8"/>
      <c r="C46" s="8"/>
      <c r="D46" s="8"/>
      <c r="E46" s="8"/>
      <c r="F46" s="8"/>
      <c r="G46" s="8"/>
      <c r="H46" s="8"/>
      <c r="I46" s="8"/>
      <c r="J46" s="8"/>
      <c r="K46" s="8"/>
      <c r="L46" s="8"/>
      <c r="M46" s="8"/>
      <c r="N46" s="8"/>
      <c r="O46" s="8"/>
      <c r="P46" s="8"/>
      <c r="Q46" s="8"/>
      <c r="R46" s="8"/>
      <c r="S46" s="8"/>
    </row>
    <row r="47" spans="1:19">
      <c r="A47" s="8"/>
      <c r="B47" s="8"/>
      <c r="C47" s="8"/>
      <c r="D47" s="8"/>
      <c r="E47" s="8"/>
      <c r="F47" s="8"/>
      <c r="G47" s="8"/>
      <c r="H47" s="8"/>
      <c r="I47" s="8"/>
      <c r="J47" s="8"/>
      <c r="K47" s="8"/>
      <c r="L47" s="8"/>
      <c r="M47" s="8"/>
      <c r="N47" s="8"/>
      <c r="O47" s="8"/>
      <c r="P47" s="8"/>
      <c r="Q47" s="8"/>
      <c r="R47" s="8"/>
      <c r="S47" s="8"/>
    </row>
    <row r="48" spans="1:19">
      <c r="A48" s="8"/>
      <c r="B48" s="8"/>
      <c r="C48" s="8"/>
      <c r="D48" s="8"/>
      <c r="E48" s="8"/>
      <c r="F48" s="8"/>
      <c r="G48" s="8"/>
      <c r="H48" s="8"/>
      <c r="I48" s="8"/>
      <c r="J48" s="8"/>
      <c r="K48" s="8"/>
      <c r="L48" s="8"/>
      <c r="M48" s="8"/>
      <c r="N48" s="8"/>
      <c r="O48" s="8"/>
      <c r="P48" s="8"/>
      <c r="Q48" s="8"/>
      <c r="R48" s="8"/>
      <c r="S48" s="8"/>
    </row>
    <row r="49" spans="2:18">
      <c r="B49" s="88"/>
      <c r="C49" s="88"/>
      <c r="D49" s="88"/>
      <c r="E49" s="88"/>
      <c r="F49" s="88"/>
      <c r="G49" s="88"/>
      <c r="H49" s="88"/>
      <c r="I49" s="88"/>
      <c r="J49" s="88"/>
      <c r="K49" s="88"/>
      <c r="L49" s="88"/>
      <c r="M49" s="88"/>
      <c r="N49" s="88"/>
      <c r="O49" s="88"/>
      <c r="P49" s="88"/>
      <c r="Q49" s="88"/>
      <c r="R49" s="88"/>
    </row>
    <row r="50" spans="2:18">
      <c r="B50" s="88"/>
      <c r="C50" s="88"/>
      <c r="D50" s="88"/>
      <c r="E50" s="88"/>
      <c r="F50" s="88"/>
      <c r="G50" s="88"/>
      <c r="H50" s="88"/>
      <c r="I50" s="88"/>
      <c r="J50" s="88"/>
      <c r="K50" s="88"/>
      <c r="L50" s="88"/>
      <c r="M50" s="88"/>
      <c r="N50" s="88"/>
      <c r="O50" s="88"/>
      <c r="P50" s="88"/>
      <c r="Q50" s="88"/>
      <c r="R50" s="88"/>
    </row>
    <row r="51" spans="2:18">
      <c r="B51" s="88"/>
      <c r="C51" s="88"/>
      <c r="D51" s="88"/>
      <c r="E51" s="88"/>
      <c r="F51" s="88"/>
      <c r="G51" s="88"/>
      <c r="H51" s="88"/>
      <c r="I51" s="88"/>
      <c r="J51" s="88"/>
      <c r="K51" s="88"/>
      <c r="L51" s="88"/>
      <c r="M51" s="88"/>
      <c r="N51" s="88"/>
      <c r="O51" s="88"/>
      <c r="P51" s="88"/>
      <c r="Q51" s="88"/>
      <c r="R51" s="88"/>
    </row>
    <row r="52" spans="2:18">
      <c r="B52" s="88"/>
      <c r="C52" s="88"/>
      <c r="D52" s="88"/>
      <c r="E52" s="88"/>
      <c r="F52" s="88"/>
      <c r="G52" s="88"/>
      <c r="H52" s="88"/>
      <c r="I52" s="88"/>
      <c r="J52" s="88"/>
      <c r="K52" s="88"/>
      <c r="L52" s="88"/>
      <c r="M52" s="88"/>
      <c r="N52" s="88"/>
      <c r="O52" s="88"/>
      <c r="P52" s="88"/>
      <c r="Q52" s="88"/>
      <c r="R52" s="88"/>
    </row>
    <row r="53" spans="2:18">
      <c r="B53" s="88"/>
      <c r="C53" s="88"/>
      <c r="D53" s="88"/>
      <c r="E53" s="88"/>
      <c r="F53" s="88"/>
      <c r="G53" s="88"/>
      <c r="H53" s="88"/>
      <c r="I53" s="88"/>
      <c r="J53" s="88"/>
      <c r="K53" s="88"/>
      <c r="L53" s="88"/>
      <c r="M53" s="88"/>
      <c r="N53" s="88"/>
      <c r="O53" s="88"/>
      <c r="P53" s="88"/>
      <c r="Q53" s="88"/>
      <c r="R53" s="88"/>
    </row>
    <row r="54" spans="2:18">
      <c r="B54" s="88"/>
      <c r="C54" s="88"/>
      <c r="D54" s="88"/>
      <c r="E54" s="88"/>
      <c r="F54" s="88"/>
      <c r="G54" s="88"/>
      <c r="H54" s="88"/>
      <c r="I54" s="88"/>
      <c r="J54" s="88"/>
      <c r="K54" s="88"/>
      <c r="L54" s="88"/>
      <c r="M54" s="88"/>
      <c r="N54" s="88"/>
      <c r="O54" s="88"/>
      <c r="P54" s="88"/>
      <c r="Q54" s="88"/>
      <c r="R54" s="88"/>
    </row>
    <row r="55" spans="2:18">
      <c r="B55" s="88"/>
      <c r="C55" s="88"/>
      <c r="D55" s="88"/>
      <c r="E55" s="88"/>
      <c r="F55" s="88"/>
      <c r="G55" s="88"/>
      <c r="H55" s="88"/>
      <c r="I55" s="88"/>
      <c r="J55" s="88"/>
      <c r="K55" s="88"/>
      <c r="L55" s="88"/>
      <c r="M55" s="88"/>
      <c r="N55" s="88"/>
      <c r="O55" s="88"/>
      <c r="P55" s="88"/>
      <c r="Q55" s="88"/>
      <c r="R55" s="88"/>
    </row>
    <row r="56" spans="2:18">
      <c r="B56" s="88"/>
      <c r="C56" s="88"/>
      <c r="D56" s="88"/>
      <c r="E56" s="88"/>
      <c r="F56" s="88"/>
      <c r="G56" s="88"/>
      <c r="H56" s="88"/>
      <c r="I56" s="88"/>
      <c r="J56" s="88"/>
      <c r="K56" s="88"/>
      <c r="L56" s="88"/>
      <c r="M56" s="88"/>
      <c r="N56" s="88"/>
      <c r="O56" s="88"/>
      <c r="P56" s="88"/>
      <c r="Q56" s="88"/>
      <c r="R56" s="88"/>
    </row>
    <row r="57" spans="2:18">
      <c r="B57" s="88"/>
      <c r="C57" s="88"/>
      <c r="D57" s="88"/>
      <c r="E57" s="88"/>
      <c r="F57" s="88"/>
      <c r="G57" s="88"/>
      <c r="H57" s="88"/>
      <c r="I57" s="88"/>
      <c r="J57" s="88"/>
      <c r="K57" s="88"/>
      <c r="L57" s="88"/>
      <c r="M57" s="88"/>
      <c r="N57" s="88"/>
      <c r="O57" s="88"/>
      <c r="P57" s="88"/>
      <c r="Q57" s="88"/>
      <c r="R57" s="88"/>
    </row>
    <row r="58" spans="2:18">
      <c r="B58" s="88"/>
      <c r="C58" s="88"/>
      <c r="D58" s="88"/>
      <c r="E58" s="88"/>
      <c r="F58" s="88"/>
      <c r="G58" s="88"/>
      <c r="H58" s="88"/>
      <c r="I58" s="88"/>
      <c r="J58" s="88"/>
      <c r="K58" s="88"/>
      <c r="L58" s="88"/>
      <c r="M58" s="88"/>
      <c r="N58" s="88"/>
      <c r="O58" s="88"/>
      <c r="P58" s="88"/>
      <c r="Q58" s="88"/>
      <c r="R58" s="88"/>
    </row>
    <row r="59" spans="2:18">
      <c r="B59" s="88"/>
      <c r="C59" s="88"/>
      <c r="D59" s="88"/>
      <c r="E59" s="88"/>
      <c r="F59" s="88"/>
      <c r="G59" s="88"/>
      <c r="H59" s="88"/>
      <c r="I59" s="88"/>
      <c r="J59" s="88"/>
      <c r="K59" s="88"/>
      <c r="L59" s="88"/>
      <c r="M59" s="88"/>
      <c r="N59" s="88"/>
      <c r="O59" s="88"/>
      <c r="P59" s="88"/>
      <c r="Q59" s="88"/>
      <c r="R59" s="88"/>
    </row>
    <row r="60" spans="2:18">
      <c r="B60" s="88"/>
      <c r="C60" s="88"/>
      <c r="D60" s="88"/>
      <c r="E60" s="88"/>
      <c r="F60" s="88"/>
      <c r="G60" s="88"/>
      <c r="H60" s="88"/>
      <c r="I60" s="88"/>
      <c r="J60" s="88"/>
      <c r="K60" s="88"/>
      <c r="L60" s="88"/>
      <c r="M60" s="88"/>
      <c r="N60" s="88"/>
      <c r="O60" s="88"/>
      <c r="P60" s="88"/>
      <c r="Q60" s="88"/>
      <c r="R60" s="88"/>
    </row>
    <row r="61" spans="2:18">
      <c r="B61" s="88"/>
      <c r="C61" s="88"/>
      <c r="D61" s="88"/>
      <c r="E61" s="88"/>
      <c r="F61" s="88"/>
      <c r="G61" s="88"/>
      <c r="H61" s="88"/>
      <c r="I61" s="88"/>
      <c r="J61" s="88"/>
      <c r="K61" s="88"/>
      <c r="L61" s="88"/>
      <c r="M61" s="88"/>
      <c r="N61" s="88"/>
      <c r="O61" s="88"/>
      <c r="P61" s="88"/>
      <c r="Q61" s="88"/>
      <c r="R61" s="88"/>
    </row>
    <row r="62" spans="2:18">
      <c r="B62" s="88"/>
      <c r="C62" s="88"/>
      <c r="D62" s="88"/>
      <c r="E62" s="88"/>
      <c r="F62" s="88"/>
      <c r="G62" s="88"/>
      <c r="H62" s="88"/>
      <c r="I62" s="88"/>
      <c r="J62" s="88"/>
      <c r="K62" s="88"/>
      <c r="L62" s="88"/>
      <c r="M62" s="88"/>
      <c r="N62" s="88"/>
      <c r="O62" s="88"/>
      <c r="P62" s="88"/>
      <c r="Q62" s="88"/>
      <c r="R62" s="88"/>
    </row>
    <row r="63" spans="2:18">
      <c r="B63" s="88"/>
      <c r="C63" s="88"/>
      <c r="D63" s="88"/>
      <c r="E63" s="88"/>
      <c r="F63" s="88"/>
      <c r="G63" s="88"/>
      <c r="H63" s="88"/>
      <c r="I63" s="88"/>
      <c r="J63" s="88"/>
      <c r="K63" s="88"/>
      <c r="L63" s="88"/>
      <c r="M63" s="88"/>
      <c r="N63" s="88"/>
      <c r="O63" s="88"/>
      <c r="P63" s="88"/>
      <c r="Q63" s="88"/>
      <c r="R63" s="88"/>
    </row>
    <row r="64" spans="2:18">
      <c r="B64" s="88"/>
      <c r="C64" s="88"/>
      <c r="D64" s="88"/>
      <c r="E64" s="88"/>
      <c r="F64" s="88"/>
      <c r="G64" s="88"/>
      <c r="H64" s="88"/>
      <c r="I64" s="88"/>
      <c r="J64" s="88"/>
      <c r="K64" s="88"/>
      <c r="L64" s="88"/>
      <c r="M64" s="88"/>
      <c r="N64" s="88"/>
      <c r="O64" s="88"/>
      <c r="P64" s="88"/>
      <c r="Q64" s="88"/>
      <c r="R64" s="88"/>
    </row>
    <row r="65" spans="2:18">
      <c r="B65" s="88"/>
      <c r="C65" s="88"/>
      <c r="D65" s="88"/>
      <c r="E65" s="88"/>
      <c r="F65" s="88"/>
      <c r="G65" s="88"/>
      <c r="H65" s="88"/>
      <c r="I65" s="88"/>
      <c r="J65" s="88"/>
      <c r="K65" s="88"/>
      <c r="L65" s="88"/>
      <c r="M65" s="88"/>
      <c r="N65" s="88"/>
      <c r="O65" s="88"/>
      <c r="P65" s="88"/>
      <c r="Q65" s="88"/>
      <c r="R65" s="88"/>
    </row>
    <row r="66" spans="2:18">
      <c r="B66" s="88"/>
      <c r="C66" s="88"/>
      <c r="D66" s="88"/>
      <c r="E66" s="88"/>
      <c r="F66" s="88"/>
      <c r="G66" s="88"/>
      <c r="H66" s="88"/>
      <c r="I66" s="88"/>
      <c r="J66" s="88"/>
      <c r="K66" s="88"/>
      <c r="L66" s="88"/>
      <c r="M66" s="88"/>
      <c r="N66" s="88"/>
      <c r="O66" s="88"/>
      <c r="P66" s="88"/>
      <c r="Q66" s="88"/>
      <c r="R66" s="88"/>
    </row>
    <row r="67" spans="2:18">
      <c r="B67" s="88"/>
      <c r="C67" s="88"/>
      <c r="D67" s="88"/>
      <c r="E67" s="88"/>
      <c r="F67" s="88"/>
      <c r="G67" s="88"/>
      <c r="H67" s="88"/>
      <c r="I67" s="88"/>
      <c r="J67" s="88"/>
      <c r="K67" s="88"/>
      <c r="L67" s="88"/>
      <c r="M67" s="88"/>
      <c r="N67" s="88"/>
      <c r="O67" s="88"/>
      <c r="P67" s="88"/>
      <c r="Q67" s="88"/>
      <c r="R67" s="88"/>
    </row>
    <row r="68" spans="2:18">
      <c r="B68" s="88"/>
      <c r="C68" s="88"/>
      <c r="D68" s="88"/>
      <c r="E68" s="88"/>
      <c r="F68" s="88"/>
      <c r="G68" s="88"/>
      <c r="H68" s="88"/>
      <c r="I68" s="88"/>
      <c r="J68" s="88"/>
      <c r="K68" s="88"/>
      <c r="L68" s="88"/>
      <c r="M68" s="88"/>
      <c r="N68" s="88"/>
      <c r="O68" s="88"/>
      <c r="P68" s="88"/>
      <c r="Q68" s="88"/>
      <c r="R68" s="88"/>
    </row>
    <row r="69" spans="2:18">
      <c r="B69" s="88"/>
      <c r="C69" s="88"/>
      <c r="D69" s="88"/>
      <c r="E69" s="88"/>
      <c r="F69" s="88"/>
      <c r="G69" s="88"/>
      <c r="H69" s="88"/>
      <c r="I69" s="88"/>
      <c r="J69" s="88"/>
      <c r="K69" s="88"/>
      <c r="L69" s="88"/>
      <c r="M69" s="88"/>
      <c r="N69" s="88"/>
      <c r="O69" s="88"/>
      <c r="P69" s="88"/>
      <c r="Q69" s="88"/>
      <c r="R69" s="88"/>
    </row>
    <row r="70" spans="2:18">
      <c r="B70" s="88"/>
      <c r="C70" s="88"/>
      <c r="D70" s="88"/>
      <c r="E70" s="88"/>
      <c r="F70" s="88"/>
      <c r="G70" s="88"/>
      <c r="H70" s="88"/>
      <c r="I70" s="88"/>
      <c r="J70" s="88"/>
      <c r="K70" s="88"/>
      <c r="L70" s="88"/>
      <c r="M70" s="88"/>
      <c r="N70" s="88"/>
      <c r="O70" s="88"/>
      <c r="P70" s="88"/>
      <c r="Q70" s="88"/>
      <c r="R70" s="88"/>
    </row>
    <row r="71" spans="2:18">
      <c r="B71" s="88"/>
      <c r="C71" s="88"/>
      <c r="D71" s="88"/>
      <c r="E71" s="88"/>
      <c r="F71" s="88"/>
      <c r="G71" s="88"/>
      <c r="H71" s="88"/>
      <c r="I71" s="88"/>
      <c r="J71" s="88"/>
      <c r="K71" s="88"/>
      <c r="L71" s="88"/>
      <c r="M71" s="88"/>
      <c r="N71" s="88"/>
      <c r="O71" s="88"/>
      <c r="P71" s="88"/>
      <c r="Q71" s="88"/>
      <c r="R71" s="88"/>
    </row>
    <row r="72" spans="2:18">
      <c r="B72" s="88"/>
      <c r="C72" s="88"/>
      <c r="D72" s="88"/>
      <c r="E72" s="88"/>
      <c r="F72" s="88"/>
      <c r="G72" s="88"/>
      <c r="H72" s="88"/>
      <c r="I72" s="88"/>
      <c r="J72" s="88"/>
      <c r="K72" s="88"/>
      <c r="L72" s="88"/>
      <c r="M72" s="88"/>
      <c r="N72" s="88"/>
      <c r="O72" s="88"/>
      <c r="P72" s="88"/>
      <c r="Q72" s="88"/>
      <c r="R72" s="88"/>
    </row>
    <row r="73" spans="2:18">
      <c r="B73" s="88"/>
      <c r="C73" s="88"/>
      <c r="D73" s="88"/>
      <c r="E73" s="88"/>
      <c r="F73" s="88"/>
      <c r="G73" s="88"/>
      <c r="H73" s="88"/>
      <c r="I73" s="88"/>
      <c r="J73" s="88"/>
      <c r="K73" s="88"/>
      <c r="L73" s="88"/>
      <c r="M73" s="88"/>
      <c r="N73" s="88"/>
      <c r="O73" s="88"/>
      <c r="P73" s="88"/>
      <c r="Q73" s="88"/>
      <c r="R73" s="88"/>
    </row>
    <row r="74" spans="2:18">
      <c r="B74" s="88"/>
      <c r="C74" s="88"/>
      <c r="D74" s="88"/>
      <c r="E74" s="88"/>
      <c r="F74" s="88"/>
      <c r="G74" s="88"/>
      <c r="H74" s="88"/>
      <c r="I74" s="88"/>
      <c r="J74" s="88"/>
      <c r="K74" s="88"/>
      <c r="L74" s="88"/>
      <c r="M74" s="88"/>
      <c r="N74" s="88"/>
      <c r="O74" s="88"/>
      <c r="P74" s="88"/>
      <c r="Q74" s="88"/>
      <c r="R74" s="88"/>
    </row>
    <row r="75" spans="2:18">
      <c r="B75" s="88"/>
      <c r="C75" s="88"/>
      <c r="D75" s="88"/>
      <c r="E75" s="88"/>
      <c r="F75" s="88"/>
      <c r="G75" s="88"/>
      <c r="H75" s="88"/>
      <c r="I75" s="88"/>
      <c r="J75" s="88"/>
      <c r="K75" s="88"/>
      <c r="L75" s="88"/>
      <c r="M75" s="88"/>
      <c r="N75" s="88"/>
      <c r="O75" s="88"/>
      <c r="P75" s="88"/>
      <c r="Q75" s="88"/>
      <c r="R75" s="88"/>
    </row>
    <row r="76" spans="2:18">
      <c r="B76" s="88"/>
      <c r="C76" s="88"/>
      <c r="D76" s="88"/>
      <c r="E76" s="88"/>
      <c r="F76" s="88"/>
      <c r="G76" s="88"/>
      <c r="H76" s="88"/>
      <c r="I76" s="88"/>
      <c r="J76" s="88"/>
      <c r="K76" s="88"/>
      <c r="L76" s="88"/>
      <c r="M76" s="88"/>
      <c r="N76" s="88"/>
      <c r="O76" s="88"/>
      <c r="P76" s="88"/>
      <c r="Q76" s="88"/>
      <c r="R76" s="88"/>
    </row>
    <row r="77" spans="2:18">
      <c r="B77" s="88"/>
      <c r="C77" s="88"/>
      <c r="D77" s="88"/>
      <c r="E77" s="88"/>
      <c r="F77" s="88"/>
      <c r="G77" s="88"/>
      <c r="H77" s="88"/>
      <c r="I77" s="88"/>
      <c r="J77" s="88"/>
      <c r="K77" s="88"/>
      <c r="L77" s="88"/>
      <c r="M77" s="88"/>
      <c r="N77" s="88"/>
      <c r="O77" s="88"/>
      <c r="P77" s="88"/>
      <c r="Q77" s="88"/>
      <c r="R77" s="88"/>
    </row>
    <row r="78" spans="2:18">
      <c r="B78" s="88"/>
      <c r="C78" s="88"/>
      <c r="D78" s="88"/>
      <c r="E78" s="88"/>
      <c r="F78" s="88"/>
      <c r="G78" s="88"/>
      <c r="H78" s="88"/>
      <c r="I78" s="88"/>
      <c r="J78" s="88"/>
      <c r="K78" s="88"/>
      <c r="L78" s="88"/>
      <c r="M78" s="88"/>
      <c r="N78" s="88"/>
      <c r="O78" s="88"/>
      <c r="P78" s="88"/>
      <c r="Q78" s="88"/>
      <c r="R78" s="88"/>
    </row>
    <row r="79" spans="2:18">
      <c r="B79" s="88"/>
      <c r="C79" s="88"/>
      <c r="D79" s="88"/>
      <c r="E79" s="88"/>
      <c r="F79" s="88"/>
      <c r="G79" s="88"/>
      <c r="H79" s="88"/>
      <c r="I79" s="88"/>
      <c r="J79" s="88"/>
      <c r="K79" s="88"/>
      <c r="L79" s="88"/>
      <c r="M79" s="88"/>
      <c r="N79" s="88"/>
      <c r="O79" s="88"/>
      <c r="P79" s="88"/>
      <c r="Q79" s="88"/>
      <c r="R79" s="88"/>
    </row>
    <row r="80" spans="2:18">
      <c r="B80" s="88"/>
      <c r="C80" s="88"/>
      <c r="D80" s="88"/>
      <c r="E80" s="88"/>
      <c r="F80" s="88"/>
      <c r="G80" s="88"/>
      <c r="H80" s="88"/>
      <c r="I80" s="88"/>
      <c r="J80" s="88"/>
      <c r="K80" s="88"/>
      <c r="L80" s="88"/>
      <c r="M80" s="88"/>
      <c r="N80" s="88"/>
      <c r="O80" s="88"/>
      <c r="P80" s="88"/>
      <c r="Q80" s="88"/>
      <c r="R80" s="88"/>
    </row>
    <row r="81" spans="2:18">
      <c r="B81" s="88"/>
      <c r="C81" s="88"/>
      <c r="D81" s="88"/>
      <c r="E81" s="88"/>
      <c r="F81" s="88"/>
      <c r="G81" s="88"/>
      <c r="H81" s="88"/>
      <c r="I81" s="88"/>
      <c r="J81" s="88"/>
      <c r="K81" s="88"/>
      <c r="L81" s="88"/>
      <c r="M81" s="88"/>
      <c r="N81" s="88"/>
      <c r="O81" s="88"/>
      <c r="P81" s="88"/>
      <c r="Q81" s="88"/>
      <c r="R81" s="88"/>
    </row>
    <row r="82" spans="2:18">
      <c r="B82" s="88"/>
      <c r="C82" s="88"/>
      <c r="D82" s="88"/>
      <c r="E82" s="88"/>
      <c r="F82" s="88"/>
      <c r="G82" s="88"/>
      <c r="H82" s="88"/>
      <c r="I82" s="88"/>
      <c r="J82" s="88"/>
      <c r="K82" s="88"/>
      <c r="L82" s="88"/>
      <c r="M82" s="88"/>
      <c r="N82" s="88"/>
      <c r="O82" s="88"/>
      <c r="P82" s="88"/>
      <c r="Q82" s="88"/>
      <c r="R82" s="88"/>
    </row>
    <row r="83" spans="2:18">
      <c r="B83" s="88"/>
      <c r="C83" s="88"/>
      <c r="D83" s="88"/>
      <c r="E83" s="88"/>
      <c r="F83" s="88"/>
      <c r="G83" s="88"/>
      <c r="H83" s="88"/>
      <c r="I83" s="88"/>
      <c r="J83" s="88"/>
      <c r="K83" s="88"/>
      <c r="L83" s="88"/>
      <c r="M83" s="88"/>
      <c r="N83" s="88"/>
      <c r="O83" s="88"/>
      <c r="P83" s="88"/>
      <c r="Q83" s="88"/>
      <c r="R83" s="88"/>
    </row>
    <row r="84" spans="2:18">
      <c r="B84" s="88"/>
      <c r="C84" s="88"/>
      <c r="D84" s="88"/>
      <c r="E84" s="88"/>
      <c r="F84" s="88"/>
      <c r="G84" s="88"/>
      <c r="H84" s="88"/>
      <c r="I84" s="88"/>
      <c r="J84" s="88"/>
      <c r="K84" s="88"/>
      <c r="L84" s="88"/>
      <c r="M84" s="88"/>
      <c r="N84" s="88"/>
      <c r="O84" s="88"/>
      <c r="P84" s="88"/>
      <c r="Q84" s="88"/>
      <c r="R84" s="88"/>
    </row>
    <row r="85" spans="2:18">
      <c r="B85" s="88"/>
      <c r="C85" s="88"/>
      <c r="D85" s="88"/>
      <c r="E85" s="88"/>
      <c r="F85" s="88"/>
      <c r="G85" s="88"/>
      <c r="H85" s="88"/>
      <c r="I85" s="88"/>
      <c r="J85" s="88"/>
      <c r="K85" s="88"/>
      <c r="L85" s="88"/>
      <c r="M85" s="88"/>
      <c r="N85" s="88"/>
      <c r="O85" s="88"/>
      <c r="P85" s="88"/>
      <c r="Q85" s="88"/>
      <c r="R85" s="88"/>
    </row>
    <row r="86" spans="2:18">
      <c r="B86" s="88"/>
      <c r="C86" s="88"/>
      <c r="D86" s="88"/>
      <c r="E86" s="88"/>
      <c r="F86" s="88"/>
      <c r="G86" s="88"/>
      <c r="H86" s="88"/>
      <c r="I86" s="88"/>
      <c r="J86" s="88"/>
      <c r="K86" s="88"/>
      <c r="L86" s="88"/>
      <c r="M86" s="88"/>
      <c r="N86" s="88"/>
      <c r="O86" s="88"/>
      <c r="P86" s="88"/>
      <c r="Q86" s="88"/>
      <c r="R86" s="88"/>
    </row>
    <row r="87" spans="2:18">
      <c r="B87" s="88"/>
      <c r="C87" s="88"/>
      <c r="D87" s="88"/>
      <c r="E87" s="88"/>
      <c r="F87" s="88"/>
      <c r="G87" s="88"/>
      <c r="H87" s="88"/>
      <c r="I87" s="88"/>
      <c r="J87" s="88"/>
      <c r="K87" s="88"/>
      <c r="L87" s="88"/>
      <c r="M87" s="88"/>
      <c r="N87" s="88"/>
      <c r="O87" s="88"/>
      <c r="P87" s="88"/>
      <c r="Q87" s="88"/>
      <c r="R87" s="88"/>
    </row>
    <row r="88" spans="2:18">
      <c r="B88" s="88"/>
      <c r="C88" s="88"/>
      <c r="D88" s="88"/>
      <c r="E88" s="88"/>
      <c r="F88" s="88"/>
      <c r="G88" s="88"/>
      <c r="H88" s="88"/>
      <c r="I88" s="88"/>
      <c r="J88" s="88"/>
      <c r="K88" s="88"/>
      <c r="L88" s="88"/>
      <c r="M88" s="88"/>
      <c r="N88" s="88"/>
      <c r="O88" s="88"/>
      <c r="P88" s="88"/>
      <c r="Q88" s="88"/>
      <c r="R88" s="88"/>
    </row>
    <row r="89" spans="2:18">
      <c r="B89" s="88"/>
      <c r="C89" s="88"/>
      <c r="D89" s="88"/>
      <c r="E89" s="88"/>
      <c r="F89" s="88"/>
      <c r="G89" s="88"/>
      <c r="H89" s="88"/>
      <c r="I89" s="88"/>
      <c r="J89" s="88"/>
      <c r="K89" s="88"/>
      <c r="L89" s="88"/>
      <c r="M89" s="88"/>
      <c r="N89" s="88"/>
      <c r="O89" s="88"/>
      <c r="P89" s="88"/>
      <c r="Q89" s="88"/>
      <c r="R89" s="88"/>
    </row>
    <row r="90" spans="2:18">
      <c r="B90" s="88"/>
      <c r="C90" s="88"/>
      <c r="D90" s="88"/>
      <c r="E90" s="88"/>
      <c r="F90" s="88"/>
      <c r="G90" s="88"/>
      <c r="H90" s="88"/>
      <c r="I90" s="88"/>
      <c r="J90" s="88"/>
      <c r="K90" s="88"/>
      <c r="L90" s="88"/>
      <c r="M90" s="88"/>
      <c r="N90" s="88"/>
      <c r="O90" s="88"/>
      <c r="P90" s="88"/>
      <c r="Q90" s="88"/>
      <c r="R90" s="88"/>
    </row>
    <row r="91" spans="2:18">
      <c r="B91" s="88"/>
      <c r="C91" s="88"/>
      <c r="D91" s="88"/>
      <c r="E91" s="88"/>
      <c r="F91" s="88"/>
      <c r="G91" s="88"/>
      <c r="H91" s="88"/>
      <c r="I91" s="88"/>
      <c r="J91" s="88"/>
      <c r="K91" s="88"/>
      <c r="L91" s="88"/>
      <c r="M91" s="88"/>
      <c r="N91" s="88"/>
      <c r="O91" s="88"/>
      <c r="P91" s="88"/>
      <c r="Q91" s="88"/>
      <c r="R91" s="88"/>
    </row>
    <row r="92" spans="2:18">
      <c r="B92" s="88"/>
      <c r="C92" s="88"/>
      <c r="D92" s="88"/>
      <c r="E92" s="88"/>
      <c r="F92" s="88"/>
      <c r="G92" s="88"/>
      <c r="H92" s="88"/>
      <c r="I92" s="88"/>
      <c r="J92" s="88"/>
      <c r="K92" s="88"/>
      <c r="L92" s="88"/>
      <c r="M92" s="88"/>
      <c r="N92" s="88"/>
      <c r="O92" s="88"/>
      <c r="P92" s="88"/>
      <c r="Q92" s="88"/>
      <c r="R92" s="88"/>
    </row>
    <row r="93" spans="2:18">
      <c r="B93" s="88"/>
      <c r="C93" s="88"/>
      <c r="D93" s="88"/>
      <c r="E93" s="88"/>
      <c r="F93" s="88"/>
      <c r="G93" s="88"/>
      <c r="H93" s="88"/>
      <c r="I93" s="88"/>
      <c r="J93" s="88"/>
      <c r="K93" s="88"/>
      <c r="L93" s="88"/>
      <c r="M93" s="88"/>
      <c r="N93" s="88"/>
      <c r="O93" s="88"/>
      <c r="P93" s="88"/>
      <c r="Q93" s="88"/>
      <c r="R93" s="88"/>
    </row>
    <row r="94" spans="2:18">
      <c r="B94" s="88"/>
      <c r="C94" s="88"/>
      <c r="D94" s="88"/>
      <c r="E94" s="88"/>
      <c r="F94" s="88"/>
      <c r="G94" s="88"/>
      <c r="H94" s="88"/>
      <c r="I94" s="88"/>
      <c r="J94" s="88"/>
      <c r="K94" s="88"/>
      <c r="L94" s="88"/>
      <c r="M94" s="88"/>
      <c r="N94" s="88"/>
      <c r="O94" s="88"/>
      <c r="P94" s="88"/>
      <c r="Q94" s="88"/>
      <c r="R94" s="88"/>
    </row>
    <row r="95" spans="2:18">
      <c r="B95" s="88"/>
      <c r="C95" s="88"/>
      <c r="D95" s="88"/>
      <c r="E95" s="88"/>
      <c r="F95" s="88"/>
      <c r="G95" s="88"/>
      <c r="H95" s="88"/>
      <c r="I95" s="88"/>
      <c r="J95" s="88"/>
      <c r="K95" s="88"/>
      <c r="L95" s="88"/>
      <c r="M95" s="88"/>
      <c r="N95" s="88"/>
      <c r="O95" s="88"/>
      <c r="P95" s="88"/>
      <c r="Q95" s="88"/>
      <c r="R95" s="88"/>
    </row>
    <row r="96" spans="2:18">
      <c r="B96" s="88"/>
      <c r="C96" s="88"/>
      <c r="D96" s="88"/>
      <c r="E96" s="88"/>
      <c r="F96" s="88"/>
      <c r="G96" s="88"/>
      <c r="H96" s="88"/>
      <c r="I96" s="88"/>
      <c r="J96" s="88"/>
      <c r="K96" s="88"/>
      <c r="L96" s="88"/>
      <c r="M96" s="88"/>
      <c r="N96" s="88"/>
      <c r="O96" s="88"/>
      <c r="P96" s="88"/>
      <c r="Q96" s="88"/>
      <c r="R96" s="88"/>
    </row>
    <row r="97" spans="2:18">
      <c r="B97" s="88"/>
      <c r="C97" s="88"/>
      <c r="D97" s="88"/>
      <c r="E97" s="88"/>
      <c r="F97" s="88"/>
      <c r="G97" s="88"/>
      <c r="H97" s="88"/>
      <c r="I97" s="88"/>
      <c r="J97" s="88"/>
      <c r="K97" s="88"/>
      <c r="L97" s="88"/>
      <c r="M97" s="88"/>
      <c r="N97" s="88"/>
      <c r="O97" s="88"/>
      <c r="P97" s="88"/>
      <c r="Q97" s="88"/>
      <c r="R97" s="88"/>
    </row>
    <row r="98" spans="2:18">
      <c r="B98" s="88"/>
      <c r="C98" s="88"/>
      <c r="D98" s="88"/>
      <c r="E98" s="88"/>
      <c r="F98" s="88"/>
      <c r="G98" s="88"/>
      <c r="H98" s="88"/>
      <c r="I98" s="88"/>
      <c r="J98" s="88"/>
      <c r="K98" s="88"/>
      <c r="L98" s="88"/>
      <c r="M98" s="88"/>
      <c r="N98" s="88"/>
      <c r="O98" s="88"/>
      <c r="P98" s="88"/>
      <c r="Q98" s="88"/>
      <c r="R98" s="88"/>
    </row>
    <row r="99" spans="2:18">
      <c r="B99" s="88"/>
      <c r="C99" s="88"/>
      <c r="D99" s="88"/>
      <c r="E99" s="88"/>
      <c r="F99" s="88"/>
      <c r="G99" s="88"/>
      <c r="H99" s="88"/>
      <c r="I99" s="88"/>
      <c r="J99" s="88"/>
      <c r="K99" s="88"/>
      <c r="L99" s="88"/>
      <c r="M99" s="88"/>
      <c r="N99" s="88"/>
      <c r="O99" s="88"/>
      <c r="P99" s="88"/>
      <c r="Q99" s="88"/>
      <c r="R99" s="88"/>
    </row>
    <row r="100" spans="2:18">
      <c r="B100" s="88"/>
      <c r="C100" s="88"/>
      <c r="D100" s="88"/>
      <c r="E100" s="88"/>
      <c r="F100" s="88"/>
      <c r="G100" s="88"/>
      <c r="H100" s="88"/>
      <c r="I100" s="88"/>
      <c r="J100" s="88"/>
      <c r="K100" s="88"/>
      <c r="L100" s="88"/>
      <c r="M100" s="88"/>
      <c r="N100" s="88"/>
      <c r="O100" s="88"/>
      <c r="P100" s="88"/>
      <c r="Q100" s="88"/>
      <c r="R100" s="88"/>
    </row>
    <row r="101" spans="2:18">
      <c r="B101" s="88"/>
      <c r="C101" s="88"/>
      <c r="D101" s="88"/>
      <c r="E101" s="88"/>
      <c r="F101" s="88"/>
      <c r="G101" s="88"/>
      <c r="H101" s="88"/>
      <c r="I101" s="88"/>
      <c r="J101" s="88"/>
      <c r="K101" s="88"/>
      <c r="L101" s="88"/>
      <c r="M101" s="88"/>
      <c r="N101" s="88"/>
      <c r="O101" s="88"/>
      <c r="P101" s="88"/>
      <c r="Q101" s="88"/>
      <c r="R101" s="88"/>
    </row>
    <row r="102" spans="2:18">
      <c r="B102" s="88"/>
      <c r="C102" s="88"/>
      <c r="D102" s="88"/>
      <c r="E102" s="88"/>
      <c r="F102" s="88"/>
      <c r="G102" s="88"/>
      <c r="H102" s="88"/>
      <c r="I102" s="88"/>
      <c r="J102" s="88"/>
      <c r="K102" s="88"/>
      <c r="L102" s="88"/>
      <c r="M102" s="88"/>
      <c r="N102" s="88"/>
      <c r="O102" s="88"/>
      <c r="P102" s="88"/>
      <c r="Q102" s="88"/>
      <c r="R102" s="88"/>
    </row>
    <row r="103" spans="2:18">
      <c r="B103" s="88"/>
      <c r="C103" s="88"/>
      <c r="D103" s="88"/>
      <c r="E103" s="88"/>
      <c r="F103" s="88"/>
      <c r="G103" s="88"/>
      <c r="H103" s="88"/>
      <c r="I103" s="88"/>
      <c r="J103" s="88"/>
      <c r="K103" s="88"/>
      <c r="L103" s="88"/>
      <c r="M103" s="88"/>
      <c r="N103" s="88"/>
      <c r="O103" s="88"/>
      <c r="P103" s="88"/>
      <c r="Q103" s="88"/>
      <c r="R103" s="88"/>
    </row>
    <row r="104" spans="2:18">
      <c r="B104" s="88"/>
      <c r="C104" s="88"/>
      <c r="D104" s="88"/>
      <c r="E104" s="88"/>
      <c r="F104" s="88"/>
      <c r="G104" s="88"/>
      <c r="H104" s="88"/>
      <c r="I104" s="88"/>
      <c r="J104" s="88"/>
      <c r="K104" s="88"/>
      <c r="L104" s="88"/>
      <c r="M104" s="88"/>
      <c r="N104" s="88"/>
      <c r="O104" s="88"/>
      <c r="P104" s="88"/>
      <c r="Q104" s="88"/>
      <c r="R104" s="88"/>
    </row>
    <row r="105" spans="2:18">
      <c r="B105" s="88"/>
      <c r="C105" s="88"/>
      <c r="D105" s="88"/>
      <c r="E105" s="88"/>
      <c r="F105" s="88"/>
      <c r="G105" s="88"/>
      <c r="H105" s="88"/>
      <c r="I105" s="88"/>
      <c r="J105" s="88"/>
      <c r="K105" s="88"/>
      <c r="L105" s="88"/>
      <c r="M105" s="88"/>
      <c r="N105" s="88"/>
      <c r="O105" s="88"/>
      <c r="P105" s="88"/>
      <c r="Q105" s="88"/>
      <c r="R105" s="88"/>
    </row>
    <row r="106" spans="2:18">
      <c r="B106" s="88"/>
      <c r="C106" s="88"/>
      <c r="D106" s="88"/>
      <c r="E106" s="88"/>
      <c r="F106" s="88"/>
      <c r="G106" s="88"/>
      <c r="H106" s="88"/>
      <c r="I106" s="88"/>
      <c r="J106" s="88"/>
      <c r="K106" s="88"/>
      <c r="L106" s="88"/>
      <c r="M106" s="88"/>
      <c r="N106" s="88"/>
      <c r="O106" s="88"/>
      <c r="P106" s="88"/>
      <c r="Q106" s="88"/>
      <c r="R106" s="88"/>
    </row>
    <row r="107" spans="2:18">
      <c r="B107" s="88"/>
      <c r="C107" s="88"/>
      <c r="D107" s="88"/>
      <c r="E107" s="88"/>
      <c r="F107" s="88"/>
      <c r="G107" s="88"/>
      <c r="H107" s="88"/>
      <c r="I107" s="88"/>
      <c r="J107" s="88"/>
      <c r="K107" s="88"/>
      <c r="L107" s="88"/>
      <c r="M107" s="88"/>
      <c r="N107" s="88"/>
      <c r="O107" s="88"/>
      <c r="P107" s="88"/>
      <c r="Q107" s="88"/>
      <c r="R107" s="88"/>
    </row>
    <row r="108" spans="2:18">
      <c r="B108" s="88"/>
      <c r="C108" s="88"/>
      <c r="D108" s="88"/>
      <c r="E108" s="88"/>
      <c r="F108" s="88"/>
      <c r="G108" s="88"/>
      <c r="H108" s="88"/>
      <c r="I108" s="88"/>
      <c r="J108" s="88"/>
      <c r="K108" s="88"/>
      <c r="L108" s="88"/>
      <c r="M108" s="88"/>
      <c r="N108" s="88"/>
      <c r="O108" s="88"/>
      <c r="P108" s="88"/>
      <c r="Q108" s="88"/>
      <c r="R108" s="88"/>
    </row>
    <row r="109" spans="2:18">
      <c r="B109" s="88"/>
      <c r="C109" s="88"/>
      <c r="D109" s="88"/>
      <c r="E109" s="88"/>
      <c r="F109" s="88"/>
      <c r="G109" s="88"/>
      <c r="H109" s="88"/>
      <c r="I109" s="88"/>
      <c r="J109" s="88"/>
      <c r="K109" s="88"/>
      <c r="L109" s="88"/>
      <c r="M109" s="88"/>
      <c r="N109" s="88"/>
      <c r="O109" s="88"/>
      <c r="P109" s="88"/>
      <c r="Q109" s="88"/>
      <c r="R109" s="88"/>
    </row>
    <row r="110" spans="2:18">
      <c r="B110" s="88"/>
      <c r="C110" s="88"/>
      <c r="D110" s="88"/>
      <c r="E110" s="88"/>
      <c r="F110" s="88"/>
      <c r="G110" s="88"/>
      <c r="H110" s="88"/>
      <c r="I110" s="88"/>
      <c r="J110" s="88"/>
      <c r="K110" s="88"/>
      <c r="L110" s="88"/>
      <c r="M110" s="88"/>
      <c r="N110" s="88"/>
      <c r="O110" s="88"/>
      <c r="P110" s="88"/>
      <c r="Q110" s="88"/>
      <c r="R110" s="88"/>
    </row>
    <row r="111" spans="2:18">
      <c r="B111" s="88"/>
      <c r="C111" s="88"/>
      <c r="D111" s="88"/>
      <c r="E111" s="88"/>
      <c r="F111" s="88"/>
      <c r="G111" s="88"/>
      <c r="H111" s="88"/>
      <c r="I111" s="88"/>
      <c r="J111" s="88"/>
      <c r="K111" s="88"/>
      <c r="L111" s="88"/>
      <c r="M111" s="88"/>
      <c r="N111" s="88"/>
      <c r="O111" s="88"/>
      <c r="P111" s="88"/>
      <c r="Q111" s="88"/>
      <c r="R111" s="88"/>
    </row>
    <row r="112" spans="2:18">
      <c r="B112" s="88"/>
      <c r="C112" s="88"/>
      <c r="D112" s="88"/>
      <c r="E112" s="88"/>
      <c r="F112" s="88"/>
      <c r="G112" s="88"/>
      <c r="H112" s="88"/>
      <c r="I112" s="88"/>
      <c r="J112" s="88"/>
      <c r="K112" s="88"/>
      <c r="L112" s="88"/>
      <c r="M112" s="88"/>
      <c r="N112" s="88"/>
      <c r="O112" s="88"/>
      <c r="P112" s="88"/>
      <c r="Q112" s="88"/>
      <c r="R112" s="88"/>
    </row>
    <row r="113" spans="2:18">
      <c r="B113" s="88"/>
      <c r="C113" s="88"/>
      <c r="D113" s="88"/>
      <c r="E113" s="88"/>
      <c r="F113" s="88"/>
      <c r="G113" s="88"/>
      <c r="H113" s="88"/>
      <c r="I113" s="88"/>
      <c r="J113" s="88"/>
      <c r="K113" s="88"/>
      <c r="L113" s="88"/>
      <c r="M113" s="88"/>
      <c r="N113" s="88"/>
      <c r="O113" s="88"/>
      <c r="P113" s="88"/>
      <c r="Q113" s="88"/>
      <c r="R113" s="88"/>
    </row>
    <row r="114" spans="2:18">
      <c r="B114" s="88"/>
      <c r="C114" s="88"/>
      <c r="D114" s="88"/>
      <c r="E114" s="88"/>
      <c r="F114" s="88"/>
      <c r="G114" s="88"/>
      <c r="H114" s="88"/>
      <c r="I114" s="88"/>
      <c r="J114" s="88"/>
      <c r="K114" s="88"/>
      <c r="L114" s="88"/>
      <c r="M114" s="88"/>
      <c r="N114" s="88"/>
      <c r="O114" s="88"/>
      <c r="P114" s="88"/>
      <c r="Q114" s="88"/>
      <c r="R114" s="88"/>
    </row>
    <row r="115" spans="2:18">
      <c r="B115" s="88"/>
      <c r="C115" s="88"/>
      <c r="D115" s="88"/>
      <c r="E115" s="88"/>
      <c r="F115" s="88"/>
      <c r="G115" s="88"/>
      <c r="H115" s="88"/>
      <c r="I115" s="88"/>
      <c r="J115" s="88"/>
      <c r="K115" s="88"/>
      <c r="L115" s="88"/>
      <c r="M115" s="88"/>
      <c r="N115" s="88"/>
      <c r="O115" s="88"/>
      <c r="P115" s="88"/>
      <c r="Q115" s="88"/>
      <c r="R115" s="88"/>
    </row>
    <row r="116" spans="2:18">
      <c r="B116" s="88"/>
      <c r="C116" s="88"/>
      <c r="D116" s="88"/>
      <c r="E116" s="88"/>
      <c r="F116" s="88"/>
      <c r="G116" s="88"/>
      <c r="H116" s="88"/>
      <c r="I116" s="88"/>
      <c r="J116" s="88"/>
      <c r="K116" s="88"/>
      <c r="L116" s="88"/>
      <c r="M116" s="88"/>
      <c r="N116" s="88"/>
      <c r="O116" s="88"/>
      <c r="P116" s="88"/>
      <c r="Q116" s="88"/>
      <c r="R116" s="88"/>
    </row>
    <row r="117" spans="2:18">
      <c r="B117" s="88"/>
      <c r="C117" s="88"/>
      <c r="D117" s="88"/>
      <c r="E117" s="88"/>
      <c r="F117" s="88"/>
      <c r="G117" s="88"/>
      <c r="H117" s="88"/>
      <c r="I117" s="88"/>
      <c r="J117" s="88"/>
      <c r="K117" s="88"/>
      <c r="L117" s="88"/>
      <c r="M117" s="88"/>
      <c r="N117" s="88"/>
      <c r="O117" s="88"/>
      <c r="P117" s="88"/>
      <c r="Q117" s="88"/>
      <c r="R117" s="88"/>
    </row>
    <row r="118" spans="2:18">
      <c r="B118" s="88"/>
      <c r="C118" s="88"/>
      <c r="D118" s="88"/>
      <c r="E118" s="88"/>
      <c r="F118" s="88"/>
      <c r="G118" s="88"/>
      <c r="H118" s="88"/>
      <c r="I118" s="88"/>
      <c r="J118" s="88"/>
      <c r="K118" s="88"/>
      <c r="L118" s="88"/>
      <c r="M118" s="88"/>
      <c r="N118" s="88"/>
      <c r="O118" s="88"/>
      <c r="P118" s="88"/>
      <c r="Q118" s="88"/>
      <c r="R118" s="88"/>
    </row>
    <row r="119" spans="2:18">
      <c r="B119" s="88"/>
      <c r="C119" s="88"/>
      <c r="D119" s="88"/>
      <c r="E119" s="88"/>
      <c r="F119" s="88"/>
      <c r="G119" s="88"/>
      <c r="H119" s="88"/>
      <c r="I119" s="88"/>
      <c r="J119" s="88"/>
      <c r="K119" s="88"/>
      <c r="L119" s="88"/>
      <c r="M119" s="88"/>
      <c r="N119" s="88"/>
      <c r="O119" s="88"/>
      <c r="P119" s="88"/>
      <c r="Q119" s="88"/>
      <c r="R119" s="88"/>
    </row>
    <row r="120" spans="2:18">
      <c r="B120" s="88"/>
      <c r="C120" s="88"/>
      <c r="D120" s="88"/>
      <c r="E120" s="88"/>
      <c r="F120" s="88"/>
      <c r="G120" s="88"/>
      <c r="H120" s="88"/>
      <c r="I120" s="88"/>
      <c r="J120" s="88"/>
      <c r="K120" s="88"/>
      <c r="L120" s="88"/>
      <c r="M120" s="88"/>
      <c r="N120" s="88"/>
      <c r="O120" s="88"/>
      <c r="P120" s="88"/>
      <c r="Q120" s="88"/>
      <c r="R120" s="88"/>
    </row>
    <row r="121" spans="2:18">
      <c r="B121" s="88"/>
      <c r="C121" s="88"/>
      <c r="D121" s="88"/>
      <c r="E121" s="88"/>
      <c r="F121" s="88"/>
      <c r="G121" s="88"/>
      <c r="H121" s="88"/>
      <c r="I121" s="88"/>
      <c r="J121" s="88"/>
      <c r="K121" s="88"/>
      <c r="L121" s="88"/>
      <c r="M121" s="88"/>
      <c r="N121" s="88"/>
      <c r="O121" s="88"/>
      <c r="P121" s="88"/>
      <c r="Q121" s="88"/>
      <c r="R121" s="88"/>
    </row>
    <row r="122" spans="2:18">
      <c r="B122" s="88"/>
      <c r="C122" s="88"/>
      <c r="D122" s="88"/>
      <c r="E122" s="88"/>
      <c r="F122" s="88"/>
      <c r="G122" s="88"/>
      <c r="H122" s="88"/>
      <c r="I122" s="88"/>
      <c r="J122" s="88"/>
      <c r="K122" s="88"/>
      <c r="L122" s="88"/>
      <c r="M122" s="88"/>
      <c r="N122" s="88"/>
      <c r="O122" s="88"/>
      <c r="P122" s="88"/>
      <c r="Q122" s="88"/>
      <c r="R122" s="88"/>
    </row>
    <row r="123" spans="2:18">
      <c r="B123" s="88"/>
      <c r="C123" s="88"/>
      <c r="D123" s="88"/>
      <c r="E123" s="88"/>
      <c r="F123" s="88"/>
      <c r="G123" s="88"/>
      <c r="H123" s="88"/>
      <c r="I123" s="88"/>
      <c r="J123" s="88"/>
      <c r="K123" s="88"/>
      <c r="L123" s="88"/>
      <c r="M123" s="88"/>
      <c r="N123" s="88"/>
      <c r="O123" s="88"/>
      <c r="P123" s="88"/>
      <c r="Q123" s="88"/>
      <c r="R123" s="88"/>
    </row>
    <row r="124" spans="2:18">
      <c r="B124" s="88"/>
      <c r="C124" s="88"/>
      <c r="D124" s="88"/>
      <c r="E124" s="88"/>
      <c r="F124" s="88"/>
      <c r="G124" s="88"/>
      <c r="H124" s="88"/>
      <c r="I124" s="88"/>
      <c r="J124" s="88"/>
      <c r="K124" s="88"/>
      <c r="L124" s="88"/>
      <c r="M124" s="88"/>
      <c r="N124" s="88"/>
      <c r="O124" s="88"/>
      <c r="P124" s="88"/>
      <c r="Q124" s="88"/>
      <c r="R124" s="88"/>
    </row>
    <row r="125" spans="2:18">
      <c r="B125" s="88"/>
      <c r="C125" s="88"/>
      <c r="D125" s="88"/>
      <c r="E125" s="88"/>
      <c r="F125" s="88"/>
      <c r="G125" s="88"/>
      <c r="H125" s="88"/>
      <c r="I125" s="88"/>
      <c r="J125" s="88"/>
      <c r="K125" s="88"/>
      <c r="L125" s="88"/>
      <c r="M125" s="88"/>
      <c r="N125" s="88"/>
      <c r="O125" s="88"/>
      <c r="P125" s="88"/>
      <c r="Q125" s="88"/>
      <c r="R125" s="88"/>
    </row>
    <row r="126" spans="2:18">
      <c r="B126" s="88"/>
      <c r="C126" s="88"/>
      <c r="D126" s="88"/>
      <c r="E126" s="88"/>
      <c r="F126" s="88"/>
      <c r="G126" s="88"/>
      <c r="H126" s="88"/>
      <c r="I126" s="88"/>
      <c r="J126" s="88"/>
      <c r="K126" s="88"/>
      <c r="L126" s="88"/>
      <c r="M126" s="88"/>
      <c r="N126" s="88"/>
      <c r="O126" s="88"/>
      <c r="P126" s="88"/>
      <c r="Q126" s="88"/>
      <c r="R126" s="88"/>
    </row>
    <row r="127" spans="2:18">
      <c r="B127" s="88"/>
      <c r="C127" s="88"/>
      <c r="D127" s="88"/>
      <c r="E127" s="88"/>
      <c r="F127" s="88"/>
      <c r="G127" s="88"/>
      <c r="H127" s="88"/>
      <c r="I127" s="88"/>
      <c r="J127" s="88"/>
      <c r="K127" s="88"/>
      <c r="L127" s="88"/>
      <c r="M127" s="88"/>
      <c r="N127" s="88"/>
      <c r="O127" s="88"/>
      <c r="P127" s="88"/>
      <c r="Q127" s="88"/>
      <c r="R127" s="88"/>
    </row>
    <row r="128" spans="2:18">
      <c r="B128" s="88"/>
      <c r="C128" s="88"/>
      <c r="D128" s="88"/>
      <c r="E128" s="88"/>
      <c r="F128" s="88"/>
      <c r="G128" s="88"/>
      <c r="H128" s="88"/>
      <c r="I128" s="88"/>
      <c r="J128" s="88"/>
      <c r="K128" s="88"/>
      <c r="L128" s="88"/>
      <c r="M128" s="88"/>
      <c r="N128" s="88"/>
      <c r="O128" s="88"/>
      <c r="P128" s="88"/>
      <c r="Q128" s="88"/>
      <c r="R128" s="88"/>
    </row>
    <row r="129" spans="2:18">
      <c r="B129" s="88"/>
      <c r="C129" s="88"/>
      <c r="D129" s="88"/>
      <c r="E129" s="88"/>
      <c r="F129" s="88"/>
      <c r="G129" s="88"/>
      <c r="H129" s="88"/>
      <c r="I129" s="88"/>
      <c r="J129" s="88"/>
      <c r="K129" s="88"/>
      <c r="L129" s="88"/>
      <c r="M129" s="88"/>
      <c r="N129" s="88"/>
      <c r="O129" s="88"/>
      <c r="P129" s="88"/>
      <c r="Q129" s="88"/>
      <c r="R129" s="88"/>
    </row>
    <row r="130" spans="2:18">
      <c r="B130" s="88"/>
      <c r="C130" s="88"/>
      <c r="D130" s="88"/>
      <c r="E130" s="88"/>
      <c r="F130" s="88"/>
      <c r="G130" s="88"/>
      <c r="H130" s="88"/>
      <c r="I130" s="88"/>
      <c r="J130" s="88"/>
      <c r="K130" s="88"/>
      <c r="L130" s="88"/>
      <c r="M130" s="88"/>
      <c r="N130" s="88"/>
      <c r="O130" s="88"/>
      <c r="P130" s="88"/>
      <c r="Q130" s="88"/>
      <c r="R130" s="88"/>
    </row>
    <row r="131" spans="2:18">
      <c r="B131" s="88"/>
      <c r="C131" s="88"/>
      <c r="D131" s="88"/>
      <c r="E131" s="88"/>
      <c r="F131" s="88"/>
      <c r="G131" s="88"/>
      <c r="H131" s="88"/>
      <c r="I131" s="88"/>
      <c r="J131" s="88"/>
      <c r="K131" s="88"/>
      <c r="L131" s="88"/>
      <c r="M131" s="88"/>
      <c r="N131" s="88"/>
      <c r="O131" s="88"/>
      <c r="P131" s="88"/>
      <c r="Q131" s="88"/>
      <c r="R131" s="88"/>
    </row>
    <row r="132" spans="2:18">
      <c r="B132" s="88"/>
      <c r="C132" s="88"/>
      <c r="D132" s="88"/>
      <c r="E132" s="88"/>
      <c r="F132" s="88"/>
      <c r="G132" s="88"/>
      <c r="H132" s="88"/>
      <c r="I132" s="88"/>
      <c r="J132" s="88"/>
      <c r="K132" s="88"/>
      <c r="L132" s="88"/>
      <c r="M132" s="88"/>
      <c r="N132" s="88"/>
      <c r="O132" s="88"/>
      <c r="P132" s="88"/>
      <c r="Q132" s="88"/>
      <c r="R132" s="88"/>
    </row>
    <row r="133" spans="2:18">
      <c r="B133" s="88"/>
      <c r="C133" s="88"/>
      <c r="D133" s="88"/>
      <c r="E133" s="88"/>
      <c r="F133" s="88"/>
      <c r="G133" s="88"/>
      <c r="H133" s="88"/>
      <c r="I133" s="88"/>
      <c r="J133" s="88"/>
      <c r="K133" s="88"/>
      <c r="L133" s="88"/>
      <c r="M133" s="88"/>
      <c r="N133" s="88"/>
      <c r="O133" s="88"/>
      <c r="P133" s="88"/>
      <c r="Q133" s="88"/>
      <c r="R133" s="88"/>
    </row>
    <row r="134" spans="2:18">
      <c r="B134" s="88"/>
      <c r="C134" s="88"/>
      <c r="D134" s="88"/>
      <c r="E134" s="88"/>
      <c r="F134" s="88"/>
      <c r="G134" s="88"/>
      <c r="H134" s="88"/>
      <c r="I134" s="88"/>
      <c r="J134" s="88"/>
      <c r="K134" s="88"/>
      <c r="L134" s="88"/>
      <c r="M134" s="88"/>
      <c r="N134" s="88"/>
      <c r="O134" s="88"/>
      <c r="P134" s="88"/>
      <c r="Q134" s="88"/>
      <c r="R134" s="88"/>
    </row>
    <row r="135" spans="2:18">
      <c r="B135" s="88"/>
      <c r="C135" s="88"/>
      <c r="D135" s="88"/>
      <c r="E135" s="88"/>
      <c r="F135" s="88"/>
      <c r="G135" s="88"/>
      <c r="H135" s="88"/>
      <c r="I135" s="88"/>
      <c r="J135" s="88"/>
      <c r="K135" s="88"/>
      <c r="L135" s="88"/>
      <c r="M135" s="88"/>
      <c r="N135" s="88"/>
      <c r="O135" s="88"/>
      <c r="P135" s="88"/>
      <c r="Q135" s="88"/>
      <c r="R135" s="88"/>
    </row>
    <row r="136" spans="2:18">
      <c r="B136" s="88"/>
      <c r="C136" s="88"/>
      <c r="D136" s="88"/>
      <c r="E136" s="88"/>
      <c r="F136" s="88"/>
      <c r="G136" s="88"/>
      <c r="H136" s="88"/>
      <c r="I136" s="88"/>
      <c r="J136" s="88"/>
      <c r="K136" s="88"/>
      <c r="L136" s="88"/>
      <c r="M136" s="88"/>
      <c r="N136" s="88"/>
      <c r="O136" s="88"/>
      <c r="P136" s="88"/>
      <c r="Q136" s="88"/>
      <c r="R136" s="88"/>
    </row>
    <row r="137" spans="2:18">
      <c r="B137" s="88"/>
      <c r="C137" s="88"/>
      <c r="D137" s="88"/>
      <c r="E137" s="88"/>
      <c r="F137" s="88"/>
      <c r="G137" s="88"/>
      <c r="H137" s="88"/>
      <c r="I137" s="88"/>
      <c r="J137" s="88"/>
      <c r="K137" s="88"/>
      <c r="L137" s="88"/>
      <c r="M137" s="88"/>
      <c r="N137" s="88"/>
      <c r="O137" s="88"/>
      <c r="P137" s="88"/>
      <c r="Q137" s="88"/>
      <c r="R137" s="88"/>
    </row>
    <row r="138" spans="2:18">
      <c r="B138" s="88"/>
      <c r="C138" s="88"/>
      <c r="D138" s="88"/>
      <c r="E138" s="88"/>
      <c r="F138" s="88"/>
      <c r="G138" s="88"/>
      <c r="H138" s="88"/>
      <c r="I138" s="88"/>
      <c r="J138" s="88"/>
      <c r="K138" s="88"/>
      <c r="L138" s="88"/>
      <c r="M138" s="88"/>
      <c r="N138" s="88"/>
      <c r="O138" s="88"/>
      <c r="P138" s="88"/>
      <c r="Q138" s="88"/>
      <c r="R138" s="88"/>
    </row>
    <row r="139" spans="2:18">
      <c r="B139" s="88"/>
      <c r="C139" s="88"/>
      <c r="D139" s="88"/>
      <c r="E139" s="88"/>
      <c r="F139" s="88"/>
      <c r="G139" s="88"/>
      <c r="H139" s="88"/>
      <c r="I139" s="88"/>
      <c r="J139" s="88"/>
      <c r="K139" s="88"/>
      <c r="L139" s="88"/>
      <c r="M139" s="88"/>
      <c r="N139" s="88"/>
      <c r="O139" s="88"/>
      <c r="P139" s="88"/>
      <c r="Q139" s="88"/>
      <c r="R139" s="88"/>
    </row>
    <row r="140" spans="2:18">
      <c r="B140" s="88"/>
      <c r="C140" s="88"/>
      <c r="D140" s="88"/>
      <c r="E140" s="88"/>
      <c r="F140" s="88"/>
      <c r="G140" s="88"/>
      <c r="H140" s="88"/>
      <c r="I140" s="88"/>
      <c r="J140" s="88"/>
      <c r="K140" s="88"/>
      <c r="L140" s="88"/>
      <c r="M140" s="88"/>
      <c r="N140" s="88"/>
      <c r="O140" s="88"/>
      <c r="P140" s="88"/>
      <c r="Q140" s="88"/>
      <c r="R140" s="88"/>
    </row>
    <row r="141" spans="2:18">
      <c r="B141" s="88"/>
      <c r="C141" s="88"/>
      <c r="D141" s="88"/>
      <c r="E141" s="88"/>
      <c r="F141" s="88"/>
      <c r="G141" s="88"/>
      <c r="H141" s="88"/>
      <c r="I141" s="88"/>
      <c r="J141" s="88"/>
      <c r="K141" s="88"/>
      <c r="L141" s="88"/>
      <c r="M141" s="88"/>
      <c r="N141" s="88"/>
      <c r="O141" s="88"/>
      <c r="P141" s="88"/>
      <c r="Q141" s="88"/>
      <c r="R141" s="88"/>
    </row>
    <row r="142" spans="2:18">
      <c r="B142" s="88"/>
      <c r="C142" s="88"/>
      <c r="D142" s="88"/>
      <c r="E142" s="88"/>
      <c r="F142" s="88"/>
      <c r="G142" s="88"/>
      <c r="H142" s="88"/>
      <c r="I142" s="88"/>
      <c r="J142" s="88"/>
      <c r="K142" s="88"/>
      <c r="L142" s="88"/>
      <c r="M142" s="88"/>
      <c r="N142" s="88"/>
      <c r="O142" s="88"/>
      <c r="P142" s="88"/>
      <c r="Q142" s="88"/>
      <c r="R142" s="88"/>
    </row>
    <row r="143" spans="2:18">
      <c r="B143" s="88"/>
      <c r="C143" s="88"/>
      <c r="D143" s="88"/>
      <c r="E143" s="88"/>
      <c r="F143" s="88"/>
      <c r="G143" s="88"/>
      <c r="H143" s="88"/>
      <c r="I143" s="88"/>
      <c r="J143" s="88"/>
      <c r="K143" s="88"/>
      <c r="L143" s="88"/>
      <c r="M143" s="88"/>
      <c r="N143" s="88"/>
      <c r="O143" s="88"/>
      <c r="P143" s="88"/>
      <c r="Q143" s="88"/>
      <c r="R143" s="88"/>
    </row>
    <row r="144" spans="2:18">
      <c r="B144" s="88"/>
      <c r="C144" s="88"/>
      <c r="D144" s="88"/>
      <c r="E144" s="88"/>
      <c r="F144" s="88"/>
      <c r="G144" s="88"/>
      <c r="H144" s="88"/>
      <c r="I144" s="88"/>
      <c r="J144" s="88"/>
      <c r="K144" s="88"/>
      <c r="L144" s="88"/>
      <c r="M144" s="88"/>
      <c r="N144" s="88"/>
      <c r="O144" s="88"/>
      <c r="P144" s="88"/>
      <c r="Q144" s="88"/>
      <c r="R144" s="88"/>
    </row>
    <row r="145" spans="2:18">
      <c r="B145" s="88"/>
      <c r="C145" s="88"/>
      <c r="D145" s="88"/>
      <c r="E145" s="88"/>
      <c r="F145" s="88"/>
      <c r="G145" s="88"/>
      <c r="H145" s="88"/>
      <c r="I145" s="88"/>
      <c r="J145" s="88"/>
      <c r="K145" s="88"/>
      <c r="L145" s="88"/>
      <c r="M145" s="88"/>
      <c r="N145" s="88"/>
      <c r="O145" s="88"/>
      <c r="P145" s="88"/>
      <c r="Q145" s="88"/>
      <c r="R145" s="88"/>
    </row>
    <row r="146" spans="2:18">
      <c r="B146" s="88"/>
      <c r="C146" s="88"/>
      <c r="D146" s="88"/>
      <c r="E146" s="88"/>
      <c r="F146" s="88"/>
      <c r="G146" s="88"/>
      <c r="H146" s="88"/>
      <c r="I146" s="88"/>
      <c r="J146" s="88"/>
      <c r="K146" s="88"/>
      <c r="L146" s="88"/>
      <c r="M146" s="88"/>
      <c r="N146" s="88"/>
      <c r="O146" s="88"/>
      <c r="P146" s="88"/>
      <c r="Q146" s="88"/>
      <c r="R146" s="88"/>
    </row>
    <row r="147" spans="2:18">
      <c r="B147" s="88"/>
      <c r="C147" s="88"/>
      <c r="D147" s="88"/>
      <c r="E147" s="88"/>
      <c r="F147" s="88"/>
      <c r="G147" s="88"/>
      <c r="H147" s="88"/>
      <c r="I147" s="88"/>
      <c r="J147" s="88"/>
      <c r="K147" s="88"/>
      <c r="L147" s="88"/>
      <c r="M147" s="88"/>
      <c r="N147" s="88"/>
      <c r="O147" s="88"/>
      <c r="P147" s="88"/>
      <c r="Q147" s="88"/>
      <c r="R147" s="88"/>
    </row>
  </sheetData>
  <sheetProtection password="A5D5" sheet="1" objects="1" scenarios="1"/>
  <mergeCells count="77">
    <mergeCell ref="D35:G35"/>
    <mergeCell ref="H35:R35"/>
    <mergeCell ref="H16:R16"/>
    <mergeCell ref="K14:L14"/>
    <mergeCell ref="H14:J14"/>
    <mergeCell ref="M14:R14"/>
    <mergeCell ref="H15:R15"/>
    <mergeCell ref="B13:G16"/>
    <mergeCell ref="H33:R33"/>
    <mergeCell ref="D34:G34"/>
    <mergeCell ref="D33:G33"/>
    <mergeCell ref="H13:R13"/>
    <mergeCell ref="H34:R34"/>
    <mergeCell ref="D21:G21"/>
    <mergeCell ref="B19:C24"/>
    <mergeCell ref="B25:C28"/>
    <mergeCell ref="H44:R44"/>
    <mergeCell ref="H45:R45"/>
    <mergeCell ref="B44:G44"/>
    <mergeCell ref="B45:G45"/>
    <mergeCell ref="B40:R40"/>
    <mergeCell ref="H42:R42"/>
    <mergeCell ref="H43:R43"/>
    <mergeCell ref="H41:R41"/>
    <mergeCell ref="B41:G41"/>
    <mergeCell ref="B42:G42"/>
    <mergeCell ref="B43:G43"/>
    <mergeCell ref="H21:R21"/>
    <mergeCell ref="B18:C18"/>
    <mergeCell ref="H30:R30"/>
    <mergeCell ref="D31:G31"/>
    <mergeCell ref="H31:R31"/>
    <mergeCell ref="D26:G26"/>
    <mergeCell ref="H26:R26"/>
    <mergeCell ref="D27:G27"/>
    <mergeCell ref="H27:R27"/>
    <mergeCell ref="D28:G28"/>
    <mergeCell ref="H28:R28"/>
    <mergeCell ref="D29:G29"/>
    <mergeCell ref="H29:R29"/>
    <mergeCell ref="D22:G22"/>
    <mergeCell ref="H22:R22"/>
    <mergeCell ref="H23:R23"/>
    <mergeCell ref="D24:G24"/>
    <mergeCell ref="H24:R24"/>
    <mergeCell ref="D23:G23"/>
    <mergeCell ref="B34:C39"/>
    <mergeCell ref="H25:R25"/>
    <mergeCell ref="D37:G37"/>
    <mergeCell ref="H37:R37"/>
    <mergeCell ref="D39:G39"/>
    <mergeCell ref="H39:R39"/>
    <mergeCell ref="D36:G36"/>
    <mergeCell ref="H36:R36"/>
    <mergeCell ref="D38:G38"/>
    <mergeCell ref="H38:R38"/>
    <mergeCell ref="D30:G30"/>
    <mergeCell ref="B29:C29"/>
    <mergeCell ref="H32:R32"/>
    <mergeCell ref="D25:G25"/>
    <mergeCell ref="B30:C33"/>
    <mergeCell ref="D32:G32"/>
    <mergeCell ref="H20:R20"/>
    <mergeCell ref="B2:R2"/>
    <mergeCell ref="B3:R3"/>
    <mergeCell ref="B4:R4"/>
    <mergeCell ref="B6:R6"/>
    <mergeCell ref="B7:R7"/>
    <mergeCell ref="D18:G18"/>
    <mergeCell ref="H18:R18"/>
    <mergeCell ref="D19:G19"/>
    <mergeCell ref="H19:R19"/>
    <mergeCell ref="B11:R11"/>
    <mergeCell ref="B12:G12"/>
    <mergeCell ref="H12:R12"/>
    <mergeCell ref="B17:R17"/>
    <mergeCell ref="D20:G20"/>
  </mergeCells>
  <hyperlinks>
    <hyperlink ref="K14" r:id="rId1"/>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dimension ref="A1:I47"/>
  <sheetViews>
    <sheetView workbookViewId="0">
      <selection activeCell="C12" sqref="C12"/>
    </sheetView>
  </sheetViews>
  <sheetFormatPr defaultColWidth="26.140625" defaultRowHeight="15"/>
  <cols>
    <col min="1" max="1" width="3.42578125" style="10" customWidth="1"/>
    <col min="2" max="2" width="35" style="10" customWidth="1"/>
    <col min="3" max="3" width="25" style="10" customWidth="1"/>
    <col min="4" max="4" width="25.28515625" style="10" customWidth="1"/>
    <col min="5" max="6" width="24.85546875" style="10" customWidth="1"/>
    <col min="7" max="7" width="24.42578125" style="10" customWidth="1"/>
    <col min="8" max="8" width="5" style="10" customWidth="1"/>
    <col min="9" max="16384" width="26.140625" style="10"/>
  </cols>
  <sheetData>
    <row r="1" spans="1:8">
      <c r="A1" s="2"/>
      <c r="B1" s="2"/>
      <c r="C1" s="2"/>
      <c r="D1" s="2"/>
      <c r="E1" s="2"/>
      <c r="F1" s="2"/>
      <c r="G1" s="2"/>
      <c r="H1" s="2"/>
    </row>
    <row r="2" spans="1:8" ht="18">
      <c r="A2" s="2"/>
      <c r="B2" s="221" t="s">
        <v>39</v>
      </c>
      <c r="C2" s="221"/>
      <c r="D2" s="221"/>
      <c r="E2" s="221"/>
      <c r="F2" s="221"/>
      <c r="G2" s="221"/>
      <c r="H2" s="2"/>
    </row>
    <row r="3" spans="1:8" ht="20.25">
      <c r="A3" s="2"/>
      <c r="B3" s="222" t="s">
        <v>40</v>
      </c>
      <c r="C3" s="222"/>
      <c r="D3" s="222"/>
      <c r="E3" s="222"/>
      <c r="F3" s="222"/>
      <c r="G3" s="222"/>
      <c r="H3" s="2"/>
    </row>
    <row r="4" spans="1:8" ht="18">
      <c r="A4" s="2"/>
      <c r="B4" s="221" t="s">
        <v>41</v>
      </c>
      <c r="C4" s="221"/>
      <c r="D4" s="221"/>
      <c r="E4" s="221"/>
      <c r="F4" s="221"/>
      <c r="G4" s="221"/>
      <c r="H4" s="2"/>
    </row>
    <row r="5" spans="1:8">
      <c r="A5" s="2"/>
      <c r="B5" s="2"/>
      <c r="C5" s="2"/>
      <c r="D5" s="2"/>
      <c r="E5" s="2"/>
      <c r="F5" s="2"/>
      <c r="G5" s="2"/>
      <c r="H5" s="2"/>
    </row>
    <row r="6" spans="1:8" ht="20.25">
      <c r="A6" s="2"/>
      <c r="B6" s="223" t="s">
        <v>42</v>
      </c>
      <c r="C6" s="223"/>
      <c r="D6" s="223"/>
      <c r="E6" s="223"/>
      <c r="F6" s="223"/>
      <c r="G6" s="223"/>
      <c r="H6" s="2"/>
    </row>
    <row r="7" spans="1:8">
      <c r="A7" s="2"/>
      <c r="B7" s="224" t="s">
        <v>201</v>
      </c>
      <c r="C7" s="224"/>
      <c r="D7" s="224"/>
      <c r="E7" s="224"/>
      <c r="F7" s="224"/>
      <c r="G7" s="224"/>
      <c r="H7" s="2"/>
    </row>
    <row r="8" spans="1:8">
      <c r="A8" s="3"/>
      <c r="B8" s="3"/>
      <c r="C8" s="3"/>
      <c r="D8" s="3"/>
      <c r="E8" s="3"/>
      <c r="F8" s="3"/>
      <c r="G8" s="3"/>
      <c r="H8" s="3"/>
    </row>
    <row r="9" spans="1:8" ht="18">
      <c r="A9" s="5"/>
      <c r="B9" s="338" t="s">
        <v>19</v>
      </c>
      <c r="C9" s="338"/>
      <c r="D9" s="338"/>
      <c r="E9" s="338"/>
      <c r="F9" s="338"/>
      <c r="G9" s="338"/>
      <c r="H9" s="5"/>
    </row>
    <row r="10" spans="1:8" ht="15.75" thickBot="1">
      <c r="A10" s="8"/>
      <c r="B10" s="8"/>
      <c r="C10" s="8"/>
      <c r="D10" s="8"/>
      <c r="E10" s="8"/>
      <c r="F10" s="8"/>
      <c r="G10" s="8"/>
      <c r="H10" s="8"/>
    </row>
    <row r="11" spans="1:8">
      <c r="A11" s="8"/>
      <c r="B11" s="59"/>
      <c r="C11" s="60"/>
      <c r="D11" s="60"/>
      <c r="E11" s="60"/>
      <c r="F11" s="60"/>
      <c r="G11" s="61"/>
      <c r="H11" s="9"/>
    </row>
    <row r="12" spans="1:8" ht="16.5">
      <c r="A12" s="8"/>
      <c r="B12" s="62" t="s">
        <v>49</v>
      </c>
      <c r="C12" s="175"/>
      <c r="D12" s="176"/>
      <c r="E12" s="176"/>
      <c r="F12" s="176"/>
      <c r="G12" s="177"/>
      <c r="H12" s="9"/>
    </row>
    <row r="13" spans="1:8" ht="16.5">
      <c r="A13" s="8"/>
      <c r="B13" s="62" t="s">
        <v>8</v>
      </c>
      <c r="C13" s="353"/>
      <c r="D13" s="353"/>
      <c r="E13" s="357"/>
      <c r="F13" s="357"/>
      <c r="G13" s="178"/>
      <c r="H13" s="9"/>
    </row>
    <row r="14" spans="1:8" ht="16.5">
      <c r="A14" s="8"/>
      <c r="B14" s="63" t="s">
        <v>50</v>
      </c>
      <c r="C14" s="353"/>
      <c r="D14" s="353"/>
      <c r="E14" s="353"/>
      <c r="F14" s="353"/>
      <c r="G14" s="178"/>
      <c r="H14" s="9"/>
    </row>
    <row r="15" spans="1:8" ht="16.5">
      <c r="A15" s="8"/>
      <c r="B15" s="62" t="s">
        <v>6</v>
      </c>
      <c r="C15" s="353"/>
      <c r="D15" s="353"/>
      <c r="E15" s="353"/>
      <c r="F15" s="353"/>
      <c r="G15" s="178"/>
      <c r="H15" s="9"/>
    </row>
    <row r="16" spans="1:8" ht="16.5">
      <c r="A16" s="8"/>
      <c r="B16" s="62" t="s">
        <v>29</v>
      </c>
      <c r="C16" s="151"/>
      <c r="D16" s="152"/>
      <c r="E16" s="152"/>
      <c r="F16" s="152"/>
      <c r="G16" s="178"/>
      <c r="H16" s="9"/>
    </row>
    <row r="17" spans="1:9" ht="16.5">
      <c r="A17" s="8"/>
      <c r="B17" s="62" t="s">
        <v>7</v>
      </c>
      <c r="C17" s="179"/>
      <c r="D17" s="356"/>
      <c r="E17" s="356"/>
      <c r="F17" s="356"/>
      <c r="G17" s="178"/>
      <c r="H17" s="9"/>
    </row>
    <row r="18" spans="1:9" ht="16.5">
      <c r="A18" s="8"/>
      <c r="B18" s="62" t="s">
        <v>9</v>
      </c>
      <c r="C18" s="180"/>
      <c r="D18" s="356"/>
      <c r="E18" s="356"/>
      <c r="F18" s="356"/>
      <c r="G18" s="178"/>
      <c r="H18" s="9"/>
    </row>
    <row r="19" spans="1:9" ht="60" customHeight="1">
      <c r="A19" s="8"/>
      <c r="B19" s="351" t="s">
        <v>47</v>
      </c>
      <c r="C19" s="339"/>
      <c r="D19" s="340"/>
      <c r="E19" s="340"/>
      <c r="F19" s="340"/>
      <c r="G19" s="341"/>
      <c r="H19" s="9"/>
    </row>
    <row r="20" spans="1:9" ht="60" customHeight="1" thickBot="1">
      <c r="A20" s="8"/>
      <c r="B20" s="352"/>
      <c r="C20" s="342"/>
      <c r="D20" s="343"/>
      <c r="E20" s="343"/>
      <c r="F20" s="343"/>
      <c r="G20" s="344"/>
      <c r="H20" s="9"/>
    </row>
    <row r="21" spans="1:9" ht="24.75" customHeight="1" thickBot="1">
      <c r="A21" s="8"/>
      <c r="B21" s="70" t="s">
        <v>17</v>
      </c>
      <c r="C21" s="69"/>
      <c r="D21" s="69"/>
      <c r="E21" s="69"/>
      <c r="F21" s="354"/>
      <c r="G21" s="355"/>
      <c r="H21" s="9"/>
      <c r="I21" s="11"/>
    </row>
    <row r="22" spans="1:9" ht="38.25">
      <c r="A22" s="8"/>
      <c r="B22" s="12" t="s">
        <v>1</v>
      </c>
      <c r="C22" s="13" t="s">
        <v>2</v>
      </c>
      <c r="D22" s="13" t="s">
        <v>14</v>
      </c>
      <c r="E22" s="13" t="s">
        <v>30</v>
      </c>
      <c r="F22" s="13" t="s">
        <v>15</v>
      </c>
      <c r="G22" s="14" t="s">
        <v>16</v>
      </c>
      <c r="H22" s="9"/>
    </row>
    <row r="23" spans="1:9">
      <c r="A23" s="8"/>
      <c r="B23" s="15" t="s">
        <v>25</v>
      </c>
      <c r="C23" s="35"/>
      <c r="D23" s="153"/>
      <c r="E23" s="169"/>
      <c r="F23" s="153"/>
      <c r="G23" s="345"/>
      <c r="H23" s="9"/>
    </row>
    <row r="24" spans="1:9" ht="15.75" thickBot="1">
      <c r="A24" s="8"/>
      <c r="B24" s="17" t="s">
        <v>0</v>
      </c>
      <c r="C24" s="36"/>
      <c r="D24" s="170"/>
      <c r="E24" s="154"/>
      <c r="F24" s="171"/>
      <c r="G24" s="346"/>
      <c r="H24" s="9"/>
    </row>
    <row r="25" spans="1:9" ht="15.75" thickBot="1">
      <c r="A25" s="8"/>
      <c r="B25" s="20"/>
      <c r="C25" s="21">
        <f>(SUM(C23:C24))</f>
        <v>0</v>
      </c>
      <c r="D25" s="155">
        <f>(D23)</f>
        <v>0</v>
      </c>
      <c r="E25" s="158">
        <f>(E24)</f>
        <v>0</v>
      </c>
      <c r="F25" s="158">
        <f>(F23)</f>
        <v>0</v>
      </c>
      <c r="G25" s="159">
        <f>(D25+E25+F25)</f>
        <v>0</v>
      </c>
      <c r="H25" s="9"/>
    </row>
    <row r="26" spans="1:9" ht="15.75" thickBot="1">
      <c r="A26" s="8"/>
      <c r="B26" s="42"/>
      <c r="C26" s="43"/>
      <c r="D26" s="44"/>
      <c r="E26" s="45"/>
      <c r="F26" s="45"/>
      <c r="G26" s="46"/>
      <c r="H26" s="9"/>
    </row>
    <row r="27" spans="1:9" ht="24" customHeight="1" thickBot="1">
      <c r="A27" s="8"/>
      <c r="B27" s="336" t="s">
        <v>22</v>
      </c>
      <c r="C27" s="333"/>
      <c r="D27" s="333"/>
      <c r="E27" s="333"/>
      <c r="F27" s="333"/>
      <c r="G27" s="337"/>
      <c r="H27" s="9"/>
      <c r="I27" s="24"/>
    </row>
    <row r="28" spans="1:9" ht="25.5">
      <c r="A28" s="8"/>
      <c r="B28" s="25" t="s">
        <v>26</v>
      </c>
      <c r="C28" s="26" t="s">
        <v>21</v>
      </c>
      <c r="D28" s="26" t="s">
        <v>20</v>
      </c>
      <c r="E28" s="27" t="s">
        <v>34</v>
      </c>
      <c r="F28" s="48"/>
      <c r="G28" s="49"/>
      <c r="H28" s="9"/>
      <c r="I28" s="24"/>
    </row>
    <row r="29" spans="1:9" ht="15.75" thickBot="1">
      <c r="A29" s="8"/>
      <c r="B29" s="160"/>
      <c r="C29" s="154"/>
      <c r="D29" s="154"/>
      <c r="E29" s="161">
        <f>SUM(B29:D29)</f>
        <v>0</v>
      </c>
      <c r="F29" s="48"/>
      <c r="G29" s="49"/>
      <c r="H29" s="9"/>
      <c r="I29" s="24"/>
    </row>
    <row r="30" spans="1:9" s="28" customFormat="1" ht="15.75" thickBot="1">
      <c r="A30" s="8"/>
      <c r="B30" s="47"/>
      <c r="C30" s="43"/>
      <c r="D30" s="43"/>
      <c r="E30" s="48"/>
      <c r="F30" s="48"/>
      <c r="G30" s="49"/>
      <c r="H30" s="9"/>
      <c r="I30" s="23"/>
    </row>
    <row r="31" spans="1:9" ht="24" customHeight="1" thickBot="1">
      <c r="A31" s="8"/>
      <c r="B31" s="336" t="s">
        <v>45</v>
      </c>
      <c r="C31" s="333"/>
      <c r="D31" s="333"/>
      <c r="E31" s="333"/>
      <c r="F31" s="333"/>
      <c r="G31" s="337"/>
      <c r="H31" s="9"/>
    </row>
    <row r="32" spans="1:9" ht="28.5" customHeight="1" thickBot="1">
      <c r="A32" s="8"/>
      <c r="B32" s="347" t="s">
        <v>23</v>
      </c>
      <c r="C32" s="348"/>
      <c r="D32" s="53"/>
      <c r="E32" s="53"/>
      <c r="F32" s="53"/>
      <c r="G32" s="52"/>
      <c r="H32" s="9"/>
    </row>
    <row r="33" spans="1:8" ht="15.75" thickBot="1">
      <c r="A33" s="8"/>
      <c r="B33" s="349"/>
      <c r="C33" s="350"/>
      <c r="D33" s="53"/>
      <c r="E33" s="53"/>
      <c r="F33" s="53"/>
      <c r="G33" s="52"/>
      <c r="H33" s="9"/>
    </row>
    <row r="34" spans="1:8" s="28" customFormat="1" ht="15.75" thickBot="1">
      <c r="A34" s="8"/>
      <c r="B34" s="47"/>
      <c r="C34" s="50"/>
      <c r="D34" s="50"/>
      <c r="E34" s="51"/>
      <c r="F34" s="51"/>
      <c r="G34" s="52"/>
      <c r="H34" s="9"/>
    </row>
    <row r="35" spans="1:8" ht="24" customHeight="1" thickBot="1">
      <c r="A35" s="8"/>
      <c r="B35" s="336" t="s">
        <v>46</v>
      </c>
      <c r="C35" s="333"/>
      <c r="D35" s="333"/>
      <c r="E35" s="333"/>
      <c r="F35" s="333"/>
      <c r="G35" s="337"/>
      <c r="H35" s="9"/>
    </row>
    <row r="36" spans="1:8" ht="25.5">
      <c r="A36" s="8"/>
      <c r="B36" s="64" t="s">
        <v>27</v>
      </c>
      <c r="C36" s="65" t="s">
        <v>10</v>
      </c>
      <c r="D36" s="65" t="s">
        <v>31</v>
      </c>
      <c r="E36" s="66" t="s">
        <v>32</v>
      </c>
      <c r="F36" s="53"/>
      <c r="G36" s="52"/>
      <c r="H36" s="9"/>
    </row>
    <row r="37" spans="1:8" ht="15.75" thickBot="1">
      <c r="A37" s="8"/>
      <c r="B37" s="162">
        <f>(E25)</f>
        <v>0</v>
      </c>
      <c r="C37" s="163">
        <f>B33</f>
        <v>0</v>
      </c>
      <c r="D37" s="154"/>
      <c r="E37" s="164">
        <f>(SUM(B37:D37))</f>
        <v>0</v>
      </c>
      <c r="F37" s="53"/>
      <c r="G37" s="52"/>
      <c r="H37" s="9"/>
    </row>
    <row r="38" spans="1:8" s="28" customFormat="1" ht="15.75" thickBot="1">
      <c r="A38" s="8"/>
      <c r="B38" s="54"/>
      <c r="C38" s="45"/>
      <c r="D38" s="45"/>
      <c r="E38" s="55"/>
      <c r="F38" s="53"/>
      <c r="G38" s="52"/>
      <c r="H38" s="9"/>
    </row>
    <row r="39" spans="1:8" ht="25.5" customHeight="1" thickBot="1">
      <c r="A39" s="8"/>
      <c r="B39" s="332" t="s">
        <v>18</v>
      </c>
      <c r="C39" s="333"/>
      <c r="D39" s="334"/>
      <c r="E39" s="334"/>
      <c r="F39" s="334"/>
      <c r="G39" s="335"/>
      <c r="H39" s="9"/>
    </row>
    <row r="40" spans="1:8" ht="51">
      <c r="A40" s="8"/>
      <c r="B40" s="67" t="s">
        <v>33</v>
      </c>
      <c r="C40" s="68" t="s">
        <v>32</v>
      </c>
      <c r="D40" s="67" t="s">
        <v>38</v>
      </c>
      <c r="E40" s="89" t="s">
        <v>79</v>
      </c>
      <c r="F40" s="67" t="s">
        <v>37</v>
      </c>
      <c r="G40" s="89" t="s">
        <v>80</v>
      </c>
      <c r="H40" s="9"/>
    </row>
    <row r="41" spans="1:8" ht="15.75" thickBot="1">
      <c r="A41" s="8"/>
      <c r="B41" s="165">
        <f>(G25-E29)</f>
        <v>0</v>
      </c>
      <c r="C41" s="166">
        <f>E37</f>
        <v>0</v>
      </c>
      <c r="D41" s="167">
        <f>IF(B41-C41&lt;=0,B41-C41,"")</f>
        <v>0</v>
      </c>
      <c r="E41" s="90" t="str">
        <f>IF(D41="","",IF(B41=0,"",D41/B41))</f>
        <v/>
      </c>
      <c r="F41" s="168" t="str">
        <f>IF(B41-C41&gt;0,B41-C41,"")</f>
        <v/>
      </c>
      <c r="G41" s="91" t="str">
        <f>IF(F41="","",IF(B41=0,"",F41/B41))</f>
        <v/>
      </c>
      <c r="H41" s="9"/>
    </row>
    <row r="42" spans="1:8" ht="15.75" thickBot="1">
      <c r="A42" s="8"/>
      <c r="B42" s="58"/>
      <c r="C42" s="56"/>
      <c r="D42" s="56"/>
      <c r="E42" s="56"/>
      <c r="F42" s="56"/>
      <c r="G42" s="57"/>
      <c r="H42" s="9"/>
    </row>
    <row r="43" spans="1:8">
      <c r="A43" s="8"/>
      <c r="B43" s="8"/>
      <c r="C43" s="8"/>
      <c r="D43" s="8"/>
      <c r="E43" s="8"/>
      <c r="F43" s="8"/>
      <c r="G43" s="8"/>
      <c r="H43" s="9"/>
    </row>
    <row r="46" spans="1:8">
      <c r="C46" s="32"/>
      <c r="D46" s="33"/>
    </row>
    <row r="47" spans="1:8">
      <c r="C47" s="34"/>
    </row>
  </sheetData>
  <sheetProtection password="A5D5" sheet="1" objects="1" scenarios="1"/>
  <mergeCells count="21">
    <mergeCell ref="B39:G39"/>
    <mergeCell ref="B35:G35"/>
    <mergeCell ref="B9:G9"/>
    <mergeCell ref="B27:G27"/>
    <mergeCell ref="C19:G20"/>
    <mergeCell ref="G23:G24"/>
    <mergeCell ref="B32:C32"/>
    <mergeCell ref="B33:C33"/>
    <mergeCell ref="B31:G31"/>
    <mergeCell ref="B19:B20"/>
    <mergeCell ref="C15:F15"/>
    <mergeCell ref="F21:G21"/>
    <mergeCell ref="D17:F18"/>
    <mergeCell ref="C14:F14"/>
    <mergeCell ref="C13:D13"/>
    <mergeCell ref="E13:F13"/>
    <mergeCell ref="B2:G2"/>
    <mergeCell ref="B3:G3"/>
    <mergeCell ref="B4:G4"/>
    <mergeCell ref="B6:G6"/>
    <mergeCell ref="B7:G7"/>
  </mergeCells>
  <pageMargins left="0.7" right="0.7" top="0.75" bottom="0.75" header="0.3" footer="0.3"/>
  <pageSetup orientation="portrait" r:id="rId1"/>
  <ignoredErrors>
    <ignoredError sqref="E25" formula="1"/>
  </ignoredErrors>
  <drawing r:id="rId2"/>
</worksheet>
</file>

<file path=xl/worksheets/sheet4.xml><?xml version="1.0" encoding="utf-8"?>
<worksheet xmlns="http://schemas.openxmlformats.org/spreadsheetml/2006/main" xmlns:r="http://schemas.openxmlformats.org/officeDocument/2006/relationships">
  <dimension ref="A1:I47"/>
  <sheetViews>
    <sheetView workbookViewId="0">
      <selection activeCell="C12" sqref="C12"/>
    </sheetView>
  </sheetViews>
  <sheetFormatPr defaultColWidth="26.140625" defaultRowHeight="15"/>
  <cols>
    <col min="1" max="1" width="3.42578125" style="10" customWidth="1"/>
    <col min="2" max="2" width="35" style="10" customWidth="1"/>
    <col min="3" max="3" width="25" style="10" customWidth="1"/>
    <col min="4" max="4" width="25.28515625" style="10" customWidth="1"/>
    <col min="5" max="6" width="24.85546875" style="10" customWidth="1"/>
    <col min="7" max="7" width="24.42578125" style="10" customWidth="1"/>
    <col min="8" max="8" width="5" style="10" customWidth="1"/>
    <col min="9" max="16384" width="26.140625" style="10"/>
  </cols>
  <sheetData>
    <row r="1" spans="1:8">
      <c r="A1" s="2"/>
      <c r="B1" s="2"/>
      <c r="C1" s="2"/>
      <c r="D1" s="2"/>
      <c r="E1" s="2"/>
      <c r="F1" s="2"/>
      <c r="G1" s="2"/>
      <c r="H1" s="2"/>
    </row>
    <row r="2" spans="1:8" ht="18">
      <c r="A2" s="2"/>
      <c r="B2" s="221" t="s">
        <v>39</v>
      </c>
      <c r="C2" s="221"/>
      <c r="D2" s="221"/>
      <c r="E2" s="221"/>
      <c r="F2" s="221"/>
      <c r="G2" s="221"/>
      <c r="H2" s="2"/>
    </row>
    <row r="3" spans="1:8" ht="20.25">
      <c r="A3" s="2"/>
      <c r="B3" s="222" t="s">
        <v>40</v>
      </c>
      <c r="C3" s="222"/>
      <c r="D3" s="222"/>
      <c r="E3" s="222"/>
      <c r="F3" s="222"/>
      <c r="G3" s="222"/>
      <c r="H3" s="2"/>
    </row>
    <row r="4" spans="1:8" ht="18">
      <c r="A4" s="2"/>
      <c r="B4" s="221" t="s">
        <v>41</v>
      </c>
      <c r="C4" s="221"/>
      <c r="D4" s="221"/>
      <c r="E4" s="221"/>
      <c r="F4" s="221"/>
      <c r="G4" s="221"/>
      <c r="H4" s="2"/>
    </row>
    <row r="5" spans="1:8">
      <c r="A5" s="2"/>
      <c r="B5" s="2"/>
      <c r="C5" s="2"/>
      <c r="D5" s="2"/>
      <c r="E5" s="2"/>
      <c r="F5" s="2"/>
      <c r="G5" s="2"/>
      <c r="H5" s="2"/>
    </row>
    <row r="6" spans="1:8" ht="20.25">
      <c r="A6" s="2"/>
      <c r="B6" s="223" t="s">
        <v>42</v>
      </c>
      <c r="C6" s="223"/>
      <c r="D6" s="223"/>
      <c r="E6" s="223"/>
      <c r="F6" s="223"/>
      <c r="G6" s="223"/>
      <c r="H6" s="2"/>
    </row>
    <row r="7" spans="1:8">
      <c r="A7" s="2"/>
      <c r="B7" s="224" t="s">
        <v>201</v>
      </c>
      <c r="C7" s="224"/>
      <c r="D7" s="224"/>
      <c r="E7" s="224"/>
      <c r="F7" s="224"/>
      <c r="G7" s="224"/>
      <c r="H7" s="2"/>
    </row>
    <row r="8" spans="1:8">
      <c r="A8" s="3"/>
      <c r="B8" s="3"/>
      <c r="C8" s="3"/>
      <c r="D8" s="3"/>
      <c r="E8" s="3"/>
      <c r="F8" s="3"/>
      <c r="G8" s="3"/>
      <c r="H8" s="3"/>
    </row>
    <row r="9" spans="1:8" ht="18">
      <c r="A9" s="5"/>
      <c r="B9" s="338" t="s">
        <v>81</v>
      </c>
      <c r="C9" s="338"/>
      <c r="D9" s="338"/>
      <c r="E9" s="338"/>
      <c r="F9" s="338"/>
      <c r="G9" s="338"/>
      <c r="H9" s="5"/>
    </row>
    <row r="10" spans="1:8" ht="15.75" thickBot="1">
      <c r="A10" s="8"/>
      <c r="B10" s="8"/>
      <c r="C10" s="8"/>
      <c r="D10" s="8"/>
      <c r="E10" s="8"/>
      <c r="F10" s="8"/>
      <c r="G10" s="8"/>
      <c r="H10" s="8"/>
    </row>
    <row r="11" spans="1:8">
      <c r="A11" s="8"/>
      <c r="B11" s="59"/>
      <c r="C11" s="60"/>
      <c r="D11" s="60"/>
      <c r="E11" s="60"/>
      <c r="F11" s="60"/>
      <c r="G11" s="61"/>
      <c r="H11" s="9"/>
    </row>
    <row r="12" spans="1:8" ht="16.5">
      <c r="A12" s="8"/>
      <c r="B12" s="62" t="s">
        <v>49</v>
      </c>
      <c r="C12" s="175"/>
      <c r="D12" s="176"/>
      <c r="E12" s="176"/>
      <c r="F12" s="176"/>
      <c r="G12" s="177"/>
      <c r="H12" s="9"/>
    </row>
    <row r="13" spans="1:8" ht="16.5">
      <c r="A13" s="8"/>
      <c r="B13" s="62" t="s">
        <v>8</v>
      </c>
      <c r="C13" s="353"/>
      <c r="D13" s="353"/>
      <c r="E13" s="357"/>
      <c r="F13" s="357"/>
      <c r="G13" s="178"/>
      <c r="H13" s="9"/>
    </row>
    <row r="14" spans="1:8" ht="16.5">
      <c r="A14" s="8"/>
      <c r="B14" s="92" t="s">
        <v>50</v>
      </c>
      <c r="C14" s="353"/>
      <c r="D14" s="353"/>
      <c r="E14" s="353"/>
      <c r="F14" s="353"/>
      <c r="G14" s="178"/>
      <c r="H14" s="9"/>
    </row>
    <row r="15" spans="1:8" ht="16.5">
      <c r="A15" s="8"/>
      <c r="B15" s="62" t="s">
        <v>6</v>
      </c>
      <c r="C15" s="353"/>
      <c r="D15" s="353"/>
      <c r="E15" s="353"/>
      <c r="F15" s="353"/>
      <c r="G15" s="178"/>
      <c r="H15" s="9"/>
    </row>
    <row r="16" spans="1:8" ht="16.5">
      <c r="A16" s="8"/>
      <c r="B16" s="62" t="s">
        <v>29</v>
      </c>
      <c r="C16" s="151"/>
      <c r="D16" s="152"/>
      <c r="E16" s="152"/>
      <c r="F16" s="152"/>
      <c r="G16" s="178"/>
      <c r="H16" s="9"/>
    </row>
    <row r="17" spans="1:9" ht="16.5">
      <c r="A17" s="8"/>
      <c r="B17" s="62" t="s">
        <v>7</v>
      </c>
      <c r="C17" s="179"/>
      <c r="D17" s="356"/>
      <c r="E17" s="356"/>
      <c r="F17" s="356"/>
      <c r="G17" s="178"/>
      <c r="H17" s="9"/>
    </row>
    <row r="18" spans="1:9" ht="16.5">
      <c r="A18" s="8"/>
      <c r="B18" s="62" t="s">
        <v>9</v>
      </c>
      <c r="C18" s="180"/>
      <c r="D18" s="356"/>
      <c r="E18" s="356"/>
      <c r="F18" s="356"/>
      <c r="G18" s="178"/>
      <c r="H18" s="9"/>
    </row>
    <row r="19" spans="1:9" ht="60" customHeight="1">
      <c r="A19" s="8"/>
      <c r="B19" s="351" t="s">
        <v>47</v>
      </c>
      <c r="C19" s="339"/>
      <c r="D19" s="340"/>
      <c r="E19" s="340"/>
      <c r="F19" s="340"/>
      <c r="G19" s="341"/>
      <c r="H19" s="9"/>
    </row>
    <row r="20" spans="1:9" ht="60" customHeight="1" thickBot="1">
      <c r="A20" s="8"/>
      <c r="B20" s="352"/>
      <c r="C20" s="342"/>
      <c r="D20" s="343"/>
      <c r="E20" s="343"/>
      <c r="F20" s="343"/>
      <c r="G20" s="344"/>
      <c r="H20" s="9"/>
    </row>
    <row r="21" spans="1:9" ht="24.75" customHeight="1" thickBot="1">
      <c r="A21" s="8"/>
      <c r="B21" s="70" t="s">
        <v>17</v>
      </c>
      <c r="C21" s="93"/>
      <c r="D21" s="93"/>
      <c r="E21" s="93"/>
      <c r="F21" s="354"/>
      <c r="G21" s="355"/>
      <c r="H21" s="9"/>
      <c r="I21" s="11"/>
    </row>
    <row r="22" spans="1:9" ht="38.25">
      <c r="A22" s="8"/>
      <c r="B22" s="12" t="s">
        <v>1</v>
      </c>
      <c r="C22" s="13" t="s">
        <v>2</v>
      </c>
      <c r="D22" s="13" t="s">
        <v>14</v>
      </c>
      <c r="E22" s="13" t="s">
        <v>30</v>
      </c>
      <c r="F22" s="13" t="s">
        <v>15</v>
      </c>
      <c r="G22" s="14" t="s">
        <v>16</v>
      </c>
      <c r="H22" s="9"/>
    </row>
    <row r="23" spans="1:9">
      <c r="A23" s="8"/>
      <c r="B23" s="15" t="s">
        <v>25</v>
      </c>
      <c r="C23" s="35"/>
      <c r="D23" s="153"/>
      <c r="E23" s="169"/>
      <c r="F23" s="153"/>
      <c r="G23" s="345"/>
      <c r="H23" s="9"/>
    </row>
    <row r="24" spans="1:9" ht="15.75" thickBot="1">
      <c r="A24" s="8"/>
      <c r="B24" s="17" t="s">
        <v>0</v>
      </c>
      <c r="C24" s="36"/>
      <c r="D24" s="170"/>
      <c r="E24" s="154"/>
      <c r="F24" s="171"/>
      <c r="G24" s="346"/>
      <c r="H24" s="9"/>
    </row>
    <row r="25" spans="1:9" ht="15.75" thickBot="1">
      <c r="A25" s="8"/>
      <c r="B25" s="20"/>
      <c r="C25" s="21">
        <f>(SUM(C23:C24))</f>
        <v>0</v>
      </c>
      <c r="D25" s="155">
        <f>(D23)</f>
        <v>0</v>
      </c>
      <c r="E25" s="158">
        <f>(E24)</f>
        <v>0</v>
      </c>
      <c r="F25" s="158">
        <f>(F23)</f>
        <v>0</v>
      </c>
      <c r="G25" s="159">
        <f>(D25+E25+F25)</f>
        <v>0</v>
      </c>
      <c r="H25" s="9"/>
    </row>
    <row r="26" spans="1:9" ht="15.75" thickBot="1">
      <c r="A26" s="8"/>
      <c r="B26" s="42"/>
      <c r="C26" s="43"/>
      <c r="D26" s="44"/>
      <c r="E26" s="45"/>
      <c r="F26" s="45"/>
      <c r="G26" s="46"/>
      <c r="H26" s="9"/>
    </row>
    <row r="27" spans="1:9" ht="24" customHeight="1" thickBot="1">
      <c r="A27" s="8"/>
      <c r="B27" s="336" t="s">
        <v>22</v>
      </c>
      <c r="C27" s="333"/>
      <c r="D27" s="333"/>
      <c r="E27" s="333"/>
      <c r="F27" s="333"/>
      <c r="G27" s="337"/>
      <c r="H27" s="9"/>
      <c r="I27" s="24"/>
    </row>
    <row r="28" spans="1:9" ht="25.5">
      <c r="A28" s="8"/>
      <c r="B28" s="25" t="s">
        <v>26</v>
      </c>
      <c r="C28" s="26" t="s">
        <v>21</v>
      </c>
      <c r="D28" s="26" t="s">
        <v>20</v>
      </c>
      <c r="E28" s="27" t="s">
        <v>34</v>
      </c>
      <c r="F28" s="48"/>
      <c r="G28" s="49"/>
      <c r="H28" s="9"/>
      <c r="I28" s="24"/>
    </row>
    <row r="29" spans="1:9" ht="15.75" thickBot="1">
      <c r="A29" s="8"/>
      <c r="B29" s="160"/>
      <c r="C29" s="154"/>
      <c r="D29" s="154"/>
      <c r="E29" s="161">
        <f>SUM(B29:D29)</f>
        <v>0</v>
      </c>
      <c r="F29" s="48"/>
      <c r="G29" s="49"/>
      <c r="H29" s="9"/>
      <c r="I29" s="24"/>
    </row>
    <row r="30" spans="1:9" s="28" customFormat="1" ht="15.75" thickBot="1">
      <c r="A30" s="8"/>
      <c r="B30" s="47"/>
      <c r="C30" s="43"/>
      <c r="D30" s="43"/>
      <c r="E30" s="48"/>
      <c r="F30" s="48"/>
      <c r="G30" s="49"/>
      <c r="H30" s="9"/>
      <c r="I30" s="23"/>
    </row>
    <row r="31" spans="1:9" ht="24" customHeight="1" thickBot="1">
      <c r="A31" s="8"/>
      <c r="B31" s="336" t="s">
        <v>45</v>
      </c>
      <c r="C31" s="333"/>
      <c r="D31" s="333"/>
      <c r="E31" s="333"/>
      <c r="F31" s="333"/>
      <c r="G31" s="337"/>
      <c r="H31" s="9"/>
    </row>
    <row r="32" spans="1:9" ht="28.5" customHeight="1" thickBot="1">
      <c r="A32" s="8"/>
      <c r="B32" s="347" t="s">
        <v>23</v>
      </c>
      <c r="C32" s="348"/>
      <c r="D32" s="53"/>
      <c r="E32" s="53"/>
      <c r="F32" s="53"/>
      <c r="G32" s="52"/>
      <c r="H32" s="9"/>
    </row>
    <row r="33" spans="1:8" ht="15.75" thickBot="1">
      <c r="A33" s="8"/>
      <c r="B33" s="349"/>
      <c r="C33" s="350"/>
      <c r="D33" s="53"/>
      <c r="E33" s="53"/>
      <c r="F33" s="53"/>
      <c r="G33" s="52"/>
      <c r="H33" s="9"/>
    </row>
    <row r="34" spans="1:8" s="28" customFormat="1" ht="15.75" thickBot="1">
      <c r="A34" s="8"/>
      <c r="B34" s="47"/>
      <c r="C34" s="50"/>
      <c r="D34" s="50"/>
      <c r="E34" s="51"/>
      <c r="F34" s="51"/>
      <c r="G34" s="52"/>
      <c r="H34" s="9"/>
    </row>
    <row r="35" spans="1:8" ht="18.75" thickBot="1">
      <c r="A35" s="8"/>
      <c r="B35" s="336" t="s">
        <v>46</v>
      </c>
      <c r="C35" s="333"/>
      <c r="D35" s="333"/>
      <c r="E35" s="333"/>
      <c r="F35" s="333"/>
      <c r="G35" s="337"/>
      <c r="H35" s="9"/>
    </row>
    <row r="36" spans="1:8" ht="25.5">
      <c r="A36" s="8"/>
      <c r="B36" s="64" t="s">
        <v>27</v>
      </c>
      <c r="C36" s="65" t="s">
        <v>10</v>
      </c>
      <c r="D36" s="65" t="s">
        <v>31</v>
      </c>
      <c r="E36" s="66" t="s">
        <v>32</v>
      </c>
      <c r="F36" s="53"/>
      <c r="G36" s="52"/>
      <c r="H36" s="9"/>
    </row>
    <row r="37" spans="1:8" ht="15.75" thickBot="1">
      <c r="A37" s="8"/>
      <c r="B37" s="162">
        <f>(E25)</f>
        <v>0</v>
      </c>
      <c r="C37" s="163">
        <f>B33</f>
        <v>0</v>
      </c>
      <c r="D37" s="154"/>
      <c r="E37" s="164">
        <f>(SUM(B37:D37))</f>
        <v>0</v>
      </c>
      <c r="F37" s="53"/>
      <c r="G37" s="52"/>
      <c r="H37" s="9"/>
    </row>
    <row r="38" spans="1:8" s="28" customFormat="1" ht="15.75" thickBot="1">
      <c r="A38" s="8"/>
      <c r="B38" s="54"/>
      <c r="C38" s="45"/>
      <c r="D38" s="45"/>
      <c r="E38" s="55"/>
      <c r="F38" s="53"/>
      <c r="G38" s="52"/>
      <c r="H38" s="9"/>
    </row>
    <row r="39" spans="1:8" ht="18.75" thickBot="1">
      <c r="A39" s="8"/>
      <c r="B39" s="332" t="s">
        <v>18</v>
      </c>
      <c r="C39" s="333"/>
      <c r="D39" s="334"/>
      <c r="E39" s="334"/>
      <c r="F39" s="334"/>
      <c r="G39" s="335"/>
      <c r="H39" s="9"/>
    </row>
    <row r="40" spans="1:8" ht="51">
      <c r="A40" s="8"/>
      <c r="B40" s="67" t="s">
        <v>33</v>
      </c>
      <c r="C40" s="68" t="s">
        <v>32</v>
      </c>
      <c r="D40" s="67" t="s">
        <v>38</v>
      </c>
      <c r="E40" s="89" t="s">
        <v>79</v>
      </c>
      <c r="F40" s="67" t="s">
        <v>37</v>
      </c>
      <c r="G40" s="89" t="s">
        <v>80</v>
      </c>
      <c r="H40" s="9"/>
    </row>
    <row r="41" spans="1:8" ht="15.75" thickBot="1">
      <c r="A41" s="8"/>
      <c r="B41" s="165">
        <f>(G25-E29)</f>
        <v>0</v>
      </c>
      <c r="C41" s="166">
        <f>E37</f>
        <v>0</v>
      </c>
      <c r="D41" s="167">
        <f>IF(B41-C41&lt;=0,B41-C41,"")</f>
        <v>0</v>
      </c>
      <c r="E41" s="90" t="str">
        <f>IF(D41="","",IF(B41=0,"",D41/B41))</f>
        <v/>
      </c>
      <c r="F41" s="168" t="str">
        <f>IF(B41-C41&gt;0,B41-C41,"")</f>
        <v/>
      </c>
      <c r="G41" s="91" t="str">
        <f>IF(F41="","",IF(B41=0,"",F41/B41))</f>
        <v/>
      </c>
      <c r="H41" s="9"/>
    </row>
    <row r="42" spans="1:8" ht="15.75" thickBot="1">
      <c r="A42" s="8"/>
      <c r="B42" s="58"/>
      <c r="C42" s="56"/>
      <c r="D42" s="56"/>
      <c r="E42" s="56"/>
      <c r="F42" s="56"/>
      <c r="G42" s="57"/>
      <c r="H42" s="9"/>
    </row>
    <row r="43" spans="1:8">
      <c r="A43" s="8"/>
      <c r="B43" s="8"/>
      <c r="C43" s="8"/>
      <c r="D43" s="8"/>
      <c r="E43" s="8"/>
      <c r="F43" s="8"/>
      <c r="G43" s="8"/>
      <c r="H43" s="9"/>
    </row>
    <row r="46" spans="1:8">
      <c r="C46" s="32"/>
      <c r="D46" s="33"/>
    </row>
    <row r="47" spans="1:8">
      <c r="C47" s="34"/>
    </row>
  </sheetData>
  <sheetProtection password="A5D5" sheet="1" objects="1" scenarios="1"/>
  <mergeCells count="21">
    <mergeCell ref="B19:B20"/>
    <mergeCell ref="C19:G20"/>
    <mergeCell ref="B2:G2"/>
    <mergeCell ref="B3:G3"/>
    <mergeCell ref="B4:G4"/>
    <mergeCell ref="B6:G6"/>
    <mergeCell ref="B7:G7"/>
    <mergeCell ref="B9:G9"/>
    <mergeCell ref="C13:D13"/>
    <mergeCell ref="E13:F13"/>
    <mergeCell ref="C14:F14"/>
    <mergeCell ref="C15:F15"/>
    <mergeCell ref="D17:F18"/>
    <mergeCell ref="B35:G35"/>
    <mergeCell ref="B39:G39"/>
    <mergeCell ref="F21:G21"/>
    <mergeCell ref="G23:G24"/>
    <mergeCell ref="B27:G27"/>
    <mergeCell ref="B31:G31"/>
    <mergeCell ref="B32:C32"/>
    <mergeCell ref="B33:C3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dimension ref="A1:I47"/>
  <sheetViews>
    <sheetView workbookViewId="0">
      <selection activeCell="C12" sqref="C12"/>
    </sheetView>
  </sheetViews>
  <sheetFormatPr defaultColWidth="26.140625" defaultRowHeight="15"/>
  <cols>
    <col min="1" max="1" width="3.42578125" style="10" customWidth="1"/>
    <col min="2" max="2" width="35" style="10" customWidth="1"/>
    <col min="3" max="3" width="25" style="10" customWidth="1"/>
    <col min="4" max="4" width="25.28515625" style="10" customWidth="1"/>
    <col min="5" max="6" width="24.85546875" style="10" customWidth="1"/>
    <col min="7" max="7" width="24.42578125" style="10" customWidth="1"/>
    <col min="8" max="8" width="5" style="10" customWidth="1"/>
    <col min="9" max="16384" width="26.140625" style="10"/>
  </cols>
  <sheetData>
    <row r="1" spans="1:8">
      <c r="A1" s="2"/>
      <c r="B1" s="2"/>
      <c r="C1" s="2"/>
      <c r="D1" s="2"/>
      <c r="E1" s="2"/>
      <c r="F1" s="2"/>
      <c r="G1" s="2"/>
      <c r="H1" s="2"/>
    </row>
    <row r="2" spans="1:8" ht="18">
      <c r="A2" s="2"/>
      <c r="B2" s="221" t="s">
        <v>39</v>
      </c>
      <c r="C2" s="221"/>
      <c r="D2" s="221"/>
      <c r="E2" s="221"/>
      <c r="F2" s="221"/>
      <c r="G2" s="221"/>
      <c r="H2" s="2"/>
    </row>
    <row r="3" spans="1:8" ht="20.25">
      <c r="A3" s="2"/>
      <c r="B3" s="222" t="s">
        <v>40</v>
      </c>
      <c r="C3" s="222"/>
      <c r="D3" s="222"/>
      <c r="E3" s="222"/>
      <c r="F3" s="222"/>
      <c r="G3" s="222"/>
      <c r="H3" s="2"/>
    </row>
    <row r="4" spans="1:8" ht="18">
      <c r="A4" s="2"/>
      <c r="B4" s="221" t="s">
        <v>41</v>
      </c>
      <c r="C4" s="221"/>
      <c r="D4" s="221"/>
      <c r="E4" s="221"/>
      <c r="F4" s="221"/>
      <c r="G4" s="221"/>
      <c r="H4" s="2"/>
    </row>
    <row r="5" spans="1:8">
      <c r="A5" s="2"/>
      <c r="B5" s="2"/>
      <c r="C5" s="2"/>
      <c r="D5" s="2"/>
      <c r="E5" s="2"/>
      <c r="F5" s="2"/>
      <c r="G5" s="2"/>
      <c r="H5" s="2"/>
    </row>
    <row r="6" spans="1:8" ht="20.25">
      <c r="A6" s="2"/>
      <c r="B6" s="223" t="s">
        <v>42</v>
      </c>
      <c r="C6" s="223"/>
      <c r="D6" s="223"/>
      <c r="E6" s="223"/>
      <c r="F6" s="223"/>
      <c r="G6" s="223"/>
      <c r="H6" s="2"/>
    </row>
    <row r="7" spans="1:8">
      <c r="A7" s="2"/>
      <c r="B7" s="224" t="s">
        <v>201</v>
      </c>
      <c r="C7" s="224"/>
      <c r="D7" s="224"/>
      <c r="E7" s="224"/>
      <c r="F7" s="224"/>
      <c r="G7" s="224"/>
      <c r="H7" s="2"/>
    </row>
    <row r="8" spans="1:8">
      <c r="A8" s="3"/>
      <c r="B8" s="3"/>
      <c r="C8" s="3"/>
      <c r="D8" s="3"/>
      <c r="E8" s="3"/>
      <c r="F8" s="3"/>
      <c r="G8" s="3"/>
      <c r="H8" s="3"/>
    </row>
    <row r="9" spans="1:8" ht="18">
      <c r="A9" s="5"/>
      <c r="B9" s="338" t="s">
        <v>82</v>
      </c>
      <c r="C9" s="338"/>
      <c r="D9" s="338"/>
      <c r="E9" s="338"/>
      <c r="F9" s="338"/>
      <c r="G9" s="338"/>
      <c r="H9" s="5"/>
    </row>
    <row r="10" spans="1:8" ht="15.75" thickBot="1">
      <c r="A10" s="8"/>
      <c r="B10" s="8"/>
      <c r="C10" s="8"/>
      <c r="D10" s="8"/>
      <c r="E10" s="8"/>
      <c r="F10" s="8"/>
      <c r="G10" s="8"/>
      <c r="H10" s="8"/>
    </row>
    <row r="11" spans="1:8">
      <c r="A11" s="8"/>
      <c r="B11" s="59"/>
      <c r="C11" s="60"/>
      <c r="D11" s="60"/>
      <c r="E11" s="60"/>
      <c r="F11" s="60"/>
      <c r="G11" s="61"/>
      <c r="H11" s="9"/>
    </row>
    <row r="12" spans="1:8" ht="16.5">
      <c r="A12" s="8"/>
      <c r="B12" s="62" t="s">
        <v>49</v>
      </c>
      <c r="C12" s="175"/>
      <c r="D12" s="176"/>
      <c r="E12" s="176"/>
      <c r="F12" s="176"/>
      <c r="G12" s="177"/>
      <c r="H12" s="9"/>
    </row>
    <row r="13" spans="1:8" ht="16.5">
      <c r="A13" s="8"/>
      <c r="B13" s="62" t="s">
        <v>8</v>
      </c>
      <c r="C13" s="353"/>
      <c r="D13" s="353"/>
      <c r="E13" s="357"/>
      <c r="F13" s="357"/>
      <c r="G13" s="178"/>
      <c r="H13" s="9"/>
    </row>
    <row r="14" spans="1:8" ht="16.5">
      <c r="A14" s="8"/>
      <c r="B14" s="92" t="s">
        <v>50</v>
      </c>
      <c r="C14" s="353"/>
      <c r="D14" s="353"/>
      <c r="E14" s="353"/>
      <c r="F14" s="353"/>
      <c r="G14" s="178"/>
      <c r="H14" s="9"/>
    </row>
    <row r="15" spans="1:8" ht="16.5">
      <c r="A15" s="8"/>
      <c r="B15" s="62" t="s">
        <v>6</v>
      </c>
      <c r="C15" s="353"/>
      <c r="D15" s="353"/>
      <c r="E15" s="353"/>
      <c r="F15" s="353"/>
      <c r="G15" s="178"/>
      <c r="H15" s="9"/>
    </row>
    <row r="16" spans="1:8" ht="16.5">
      <c r="A16" s="8"/>
      <c r="B16" s="62" t="s">
        <v>29</v>
      </c>
      <c r="C16" s="151"/>
      <c r="D16" s="152"/>
      <c r="E16" s="152"/>
      <c r="F16" s="152"/>
      <c r="G16" s="178"/>
      <c r="H16" s="9"/>
    </row>
    <row r="17" spans="1:9" ht="16.5">
      <c r="A17" s="8"/>
      <c r="B17" s="62" t="s">
        <v>7</v>
      </c>
      <c r="C17" s="179"/>
      <c r="D17" s="356"/>
      <c r="E17" s="356"/>
      <c r="F17" s="356"/>
      <c r="G17" s="178"/>
      <c r="H17" s="9"/>
    </row>
    <row r="18" spans="1:9" ht="16.5">
      <c r="A18" s="8"/>
      <c r="B18" s="62" t="s">
        <v>9</v>
      </c>
      <c r="C18" s="180"/>
      <c r="D18" s="356"/>
      <c r="E18" s="356"/>
      <c r="F18" s="356"/>
      <c r="G18" s="178"/>
      <c r="H18" s="9"/>
    </row>
    <row r="19" spans="1:9" ht="60" customHeight="1">
      <c r="A19" s="8"/>
      <c r="B19" s="351" t="s">
        <v>47</v>
      </c>
      <c r="C19" s="339"/>
      <c r="D19" s="340"/>
      <c r="E19" s="340"/>
      <c r="F19" s="340"/>
      <c r="G19" s="341"/>
      <c r="H19" s="9"/>
    </row>
    <row r="20" spans="1:9" ht="60" customHeight="1" thickBot="1">
      <c r="A20" s="8"/>
      <c r="B20" s="352"/>
      <c r="C20" s="342"/>
      <c r="D20" s="343"/>
      <c r="E20" s="343"/>
      <c r="F20" s="343"/>
      <c r="G20" s="344"/>
      <c r="H20" s="9"/>
    </row>
    <row r="21" spans="1:9" ht="24.75" customHeight="1" thickBot="1">
      <c r="A21" s="8"/>
      <c r="B21" s="70" t="s">
        <v>17</v>
      </c>
      <c r="C21" s="93"/>
      <c r="D21" s="93"/>
      <c r="E21" s="93"/>
      <c r="F21" s="354"/>
      <c r="G21" s="355"/>
      <c r="H21" s="9"/>
      <c r="I21" s="11"/>
    </row>
    <row r="22" spans="1:9" ht="38.25">
      <c r="A22" s="8"/>
      <c r="B22" s="12" t="s">
        <v>1</v>
      </c>
      <c r="C22" s="13" t="s">
        <v>2</v>
      </c>
      <c r="D22" s="13" t="s">
        <v>14</v>
      </c>
      <c r="E22" s="13" t="s">
        <v>30</v>
      </c>
      <c r="F22" s="13" t="s">
        <v>15</v>
      </c>
      <c r="G22" s="14" t="s">
        <v>16</v>
      </c>
      <c r="H22" s="9"/>
    </row>
    <row r="23" spans="1:9">
      <c r="A23" s="8"/>
      <c r="B23" s="15" t="s">
        <v>25</v>
      </c>
      <c r="C23" s="35"/>
      <c r="D23" s="153"/>
      <c r="E23" s="169"/>
      <c r="F23" s="153"/>
      <c r="G23" s="345"/>
      <c r="H23" s="9"/>
    </row>
    <row r="24" spans="1:9" ht="15.75" thickBot="1">
      <c r="A24" s="8"/>
      <c r="B24" s="17" t="s">
        <v>0</v>
      </c>
      <c r="C24" s="36"/>
      <c r="D24" s="170"/>
      <c r="E24" s="154"/>
      <c r="F24" s="171"/>
      <c r="G24" s="346"/>
      <c r="H24" s="9"/>
    </row>
    <row r="25" spans="1:9" ht="15.75" thickBot="1">
      <c r="A25" s="8"/>
      <c r="B25" s="20"/>
      <c r="C25" s="21">
        <f>(SUM(C23:C24))</f>
        <v>0</v>
      </c>
      <c r="D25" s="155">
        <f>(D23)</f>
        <v>0</v>
      </c>
      <c r="E25" s="158">
        <f>(E24)</f>
        <v>0</v>
      </c>
      <c r="F25" s="158">
        <f>(F23)</f>
        <v>0</v>
      </c>
      <c r="G25" s="159">
        <f>(D25+E25+F25)</f>
        <v>0</v>
      </c>
      <c r="H25" s="9"/>
    </row>
    <row r="26" spans="1:9" ht="15.75" thickBot="1">
      <c r="A26" s="8"/>
      <c r="B26" s="42"/>
      <c r="C26" s="43"/>
      <c r="D26" s="44"/>
      <c r="E26" s="45"/>
      <c r="F26" s="45"/>
      <c r="G26" s="46"/>
      <c r="H26" s="9"/>
    </row>
    <row r="27" spans="1:9" ht="24" customHeight="1" thickBot="1">
      <c r="A27" s="8"/>
      <c r="B27" s="336" t="s">
        <v>22</v>
      </c>
      <c r="C27" s="333"/>
      <c r="D27" s="333"/>
      <c r="E27" s="333"/>
      <c r="F27" s="333"/>
      <c r="G27" s="337"/>
      <c r="H27" s="9"/>
      <c r="I27" s="24"/>
    </row>
    <row r="28" spans="1:9" ht="25.5">
      <c r="A28" s="8"/>
      <c r="B28" s="25" t="s">
        <v>26</v>
      </c>
      <c r="C28" s="26" t="s">
        <v>21</v>
      </c>
      <c r="D28" s="26" t="s">
        <v>20</v>
      </c>
      <c r="E28" s="27" t="s">
        <v>34</v>
      </c>
      <c r="F28" s="48"/>
      <c r="G28" s="49"/>
      <c r="H28" s="9"/>
      <c r="I28" s="24"/>
    </row>
    <row r="29" spans="1:9" ht="15.75" thickBot="1">
      <c r="A29" s="8"/>
      <c r="B29" s="160"/>
      <c r="C29" s="154"/>
      <c r="D29" s="154"/>
      <c r="E29" s="161">
        <f>SUM(B29:D29)</f>
        <v>0</v>
      </c>
      <c r="F29" s="48"/>
      <c r="G29" s="49"/>
      <c r="H29" s="9"/>
      <c r="I29" s="24"/>
    </row>
    <row r="30" spans="1:9" s="28" customFormat="1" ht="15.75" thickBot="1">
      <c r="A30" s="8"/>
      <c r="B30" s="47"/>
      <c r="C30" s="43"/>
      <c r="D30" s="43"/>
      <c r="E30" s="48"/>
      <c r="F30" s="48"/>
      <c r="G30" s="49"/>
      <c r="H30" s="9"/>
      <c r="I30" s="23"/>
    </row>
    <row r="31" spans="1:9" ht="24" customHeight="1" thickBot="1">
      <c r="A31" s="8"/>
      <c r="B31" s="336" t="s">
        <v>45</v>
      </c>
      <c r="C31" s="333"/>
      <c r="D31" s="333"/>
      <c r="E31" s="333"/>
      <c r="F31" s="333"/>
      <c r="G31" s="337"/>
      <c r="H31" s="9"/>
    </row>
    <row r="32" spans="1:9" ht="28.5" customHeight="1" thickBot="1">
      <c r="A32" s="8"/>
      <c r="B32" s="347" t="s">
        <v>23</v>
      </c>
      <c r="C32" s="348"/>
      <c r="D32" s="53"/>
      <c r="E32" s="53"/>
      <c r="F32" s="53"/>
      <c r="G32" s="52"/>
      <c r="H32" s="9"/>
    </row>
    <row r="33" spans="1:8" ht="15.75" thickBot="1">
      <c r="A33" s="8"/>
      <c r="B33" s="349"/>
      <c r="C33" s="350"/>
      <c r="D33" s="53"/>
      <c r="E33" s="53"/>
      <c r="F33" s="53"/>
      <c r="G33" s="52"/>
      <c r="H33" s="9"/>
    </row>
    <row r="34" spans="1:8" s="28" customFormat="1" ht="15.75" thickBot="1">
      <c r="A34" s="8"/>
      <c r="B34" s="47"/>
      <c r="C34" s="50"/>
      <c r="D34" s="50"/>
      <c r="E34" s="51"/>
      <c r="F34" s="51"/>
      <c r="G34" s="52"/>
      <c r="H34" s="9"/>
    </row>
    <row r="35" spans="1:8" ht="18.75" thickBot="1">
      <c r="A35" s="8"/>
      <c r="B35" s="336" t="s">
        <v>46</v>
      </c>
      <c r="C35" s="333"/>
      <c r="D35" s="333"/>
      <c r="E35" s="333"/>
      <c r="F35" s="333"/>
      <c r="G35" s="337"/>
      <c r="H35" s="9"/>
    </row>
    <row r="36" spans="1:8" ht="25.5">
      <c r="A36" s="8"/>
      <c r="B36" s="64" t="s">
        <v>27</v>
      </c>
      <c r="C36" s="65" t="s">
        <v>10</v>
      </c>
      <c r="D36" s="65" t="s">
        <v>31</v>
      </c>
      <c r="E36" s="66" t="s">
        <v>32</v>
      </c>
      <c r="F36" s="53"/>
      <c r="G36" s="52"/>
      <c r="H36" s="9"/>
    </row>
    <row r="37" spans="1:8" ht="15.75" thickBot="1">
      <c r="A37" s="8"/>
      <c r="B37" s="162">
        <f>(E25)</f>
        <v>0</v>
      </c>
      <c r="C37" s="163">
        <f>B33</f>
        <v>0</v>
      </c>
      <c r="D37" s="154"/>
      <c r="E37" s="164">
        <f>(SUM(B37:D37))</f>
        <v>0</v>
      </c>
      <c r="F37" s="53"/>
      <c r="G37" s="52"/>
      <c r="H37" s="9"/>
    </row>
    <row r="38" spans="1:8" s="28" customFormat="1" ht="15.75" thickBot="1">
      <c r="A38" s="8"/>
      <c r="B38" s="54"/>
      <c r="C38" s="45"/>
      <c r="D38" s="45"/>
      <c r="E38" s="55"/>
      <c r="F38" s="53"/>
      <c r="G38" s="52"/>
      <c r="H38" s="9"/>
    </row>
    <row r="39" spans="1:8" ht="18.75" thickBot="1">
      <c r="A39" s="8"/>
      <c r="B39" s="332" t="s">
        <v>18</v>
      </c>
      <c r="C39" s="333"/>
      <c r="D39" s="334"/>
      <c r="E39" s="334"/>
      <c r="F39" s="334"/>
      <c r="G39" s="335"/>
      <c r="H39" s="9"/>
    </row>
    <row r="40" spans="1:8" ht="51">
      <c r="A40" s="8"/>
      <c r="B40" s="67" t="s">
        <v>33</v>
      </c>
      <c r="C40" s="68" t="s">
        <v>32</v>
      </c>
      <c r="D40" s="67" t="s">
        <v>38</v>
      </c>
      <c r="E40" s="89" t="s">
        <v>79</v>
      </c>
      <c r="F40" s="67" t="s">
        <v>37</v>
      </c>
      <c r="G40" s="89" t="s">
        <v>80</v>
      </c>
      <c r="H40" s="9"/>
    </row>
    <row r="41" spans="1:8" ht="15.75" thickBot="1">
      <c r="A41" s="8"/>
      <c r="B41" s="165">
        <f>(G25-E29)</f>
        <v>0</v>
      </c>
      <c r="C41" s="166">
        <f>E37</f>
        <v>0</v>
      </c>
      <c r="D41" s="167">
        <f>IF(B41-C41&lt;=0,B41-C41,"")</f>
        <v>0</v>
      </c>
      <c r="E41" s="90" t="str">
        <f>IF(D41="","",IF(B41=0,"",D41/B41))</f>
        <v/>
      </c>
      <c r="F41" s="168" t="str">
        <f>IF(B41-C41&gt;0,B41-C41,"")</f>
        <v/>
      </c>
      <c r="G41" s="91" t="str">
        <f>IF(F41="","",IF(B41=0,"",F41/B41))</f>
        <v/>
      </c>
      <c r="H41" s="9"/>
    </row>
    <row r="42" spans="1:8" ht="15.75" thickBot="1">
      <c r="A42" s="8"/>
      <c r="B42" s="58"/>
      <c r="C42" s="56"/>
      <c r="D42" s="56"/>
      <c r="E42" s="56"/>
      <c r="F42" s="56"/>
      <c r="G42" s="57"/>
      <c r="H42" s="9"/>
    </row>
    <row r="43" spans="1:8">
      <c r="A43" s="8"/>
      <c r="B43" s="8"/>
      <c r="C43" s="8"/>
      <c r="D43" s="8"/>
      <c r="E43" s="8"/>
      <c r="F43" s="8"/>
      <c r="G43" s="8"/>
      <c r="H43" s="9"/>
    </row>
    <row r="46" spans="1:8">
      <c r="C46" s="32"/>
      <c r="D46" s="33"/>
    </row>
    <row r="47" spans="1:8">
      <c r="C47" s="34"/>
    </row>
  </sheetData>
  <sheetProtection password="A5D5" sheet="1" objects="1" scenarios="1"/>
  <mergeCells count="21">
    <mergeCell ref="B19:B20"/>
    <mergeCell ref="C19:G20"/>
    <mergeCell ref="B2:G2"/>
    <mergeCell ref="B3:G3"/>
    <mergeCell ref="B4:G4"/>
    <mergeCell ref="B6:G6"/>
    <mergeCell ref="B7:G7"/>
    <mergeCell ref="B9:G9"/>
    <mergeCell ref="C13:D13"/>
    <mergeCell ref="E13:F13"/>
    <mergeCell ref="C14:F14"/>
    <mergeCell ref="C15:F15"/>
    <mergeCell ref="D17:F18"/>
    <mergeCell ref="B35:G35"/>
    <mergeCell ref="B39:G39"/>
    <mergeCell ref="F21:G21"/>
    <mergeCell ref="G23:G24"/>
    <mergeCell ref="B27:G27"/>
    <mergeCell ref="B31:G31"/>
    <mergeCell ref="B32:C32"/>
    <mergeCell ref="B33:C3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dimension ref="A1:I47"/>
  <sheetViews>
    <sheetView workbookViewId="0">
      <selection activeCell="C12" sqref="C12"/>
    </sheetView>
  </sheetViews>
  <sheetFormatPr defaultColWidth="26.140625" defaultRowHeight="15"/>
  <cols>
    <col min="1" max="1" width="3.42578125" style="10" customWidth="1"/>
    <col min="2" max="2" width="35" style="10" customWidth="1"/>
    <col min="3" max="3" width="25" style="10" customWidth="1"/>
    <col min="4" max="4" width="25.28515625" style="10" customWidth="1"/>
    <col min="5" max="6" width="24.85546875" style="10" customWidth="1"/>
    <col min="7" max="7" width="24.42578125" style="10" customWidth="1"/>
    <col min="8" max="8" width="5" style="10" customWidth="1"/>
    <col min="9" max="16384" width="26.140625" style="10"/>
  </cols>
  <sheetData>
    <row r="1" spans="1:8">
      <c r="A1" s="2"/>
      <c r="B1" s="2"/>
      <c r="C1" s="2"/>
      <c r="D1" s="2"/>
      <c r="E1" s="2"/>
      <c r="F1" s="2"/>
      <c r="G1" s="2"/>
      <c r="H1" s="2"/>
    </row>
    <row r="2" spans="1:8" ht="18">
      <c r="A2" s="2"/>
      <c r="B2" s="221" t="s">
        <v>39</v>
      </c>
      <c r="C2" s="221"/>
      <c r="D2" s="221"/>
      <c r="E2" s="221"/>
      <c r="F2" s="221"/>
      <c r="G2" s="221"/>
      <c r="H2" s="2"/>
    </row>
    <row r="3" spans="1:8" ht="20.25">
      <c r="A3" s="2"/>
      <c r="B3" s="222" t="s">
        <v>40</v>
      </c>
      <c r="C3" s="222"/>
      <c r="D3" s="222"/>
      <c r="E3" s="222"/>
      <c r="F3" s="222"/>
      <c r="G3" s="222"/>
      <c r="H3" s="2"/>
    </row>
    <row r="4" spans="1:8" ht="18">
      <c r="A4" s="2"/>
      <c r="B4" s="221" t="s">
        <v>41</v>
      </c>
      <c r="C4" s="221"/>
      <c r="D4" s="221"/>
      <c r="E4" s="221"/>
      <c r="F4" s="221"/>
      <c r="G4" s="221"/>
      <c r="H4" s="2"/>
    </row>
    <row r="5" spans="1:8">
      <c r="A5" s="2"/>
      <c r="B5" s="2"/>
      <c r="C5" s="2"/>
      <c r="D5" s="2"/>
      <c r="E5" s="2"/>
      <c r="F5" s="2"/>
      <c r="G5" s="2"/>
      <c r="H5" s="2"/>
    </row>
    <row r="6" spans="1:8" ht="20.25">
      <c r="A6" s="2"/>
      <c r="B6" s="223" t="s">
        <v>42</v>
      </c>
      <c r="C6" s="223"/>
      <c r="D6" s="223"/>
      <c r="E6" s="223"/>
      <c r="F6" s="223"/>
      <c r="G6" s="223"/>
      <c r="H6" s="2"/>
    </row>
    <row r="7" spans="1:8">
      <c r="A7" s="2"/>
      <c r="B7" s="224" t="s">
        <v>201</v>
      </c>
      <c r="C7" s="224"/>
      <c r="D7" s="224"/>
      <c r="E7" s="224"/>
      <c r="F7" s="224"/>
      <c r="G7" s="224"/>
      <c r="H7" s="2"/>
    </row>
    <row r="8" spans="1:8">
      <c r="A8" s="3"/>
      <c r="B8" s="3"/>
      <c r="C8" s="3"/>
      <c r="D8" s="3"/>
      <c r="E8" s="3"/>
      <c r="F8" s="3"/>
      <c r="G8" s="3"/>
      <c r="H8" s="3"/>
    </row>
    <row r="9" spans="1:8" ht="18">
      <c r="A9" s="5"/>
      <c r="B9" s="338" t="s">
        <v>83</v>
      </c>
      <c r="C9" s="338"/>
      <c r="D9" s="338"/>
      <c r="E9" s="338"/>
      <c r="F9" s="338"/>
      <c r="G9" s="338"/>
      <c r="H9" s="5"/>
    </row>
    <row r="10" spans="1:8" ht="15.75" thickBot="1">
      <c r="A10" s="8"/>
      <c r="B10" s="8"/>
      <c r="C10" s="8"/>
      <c r="D10" s="8"/>
      <c r="E10" s="8"/>
      <c r="F10" s="8"/>
      <c r="G10" s="8"/>
      <c r="H10" s="8"/>
    </row>
    <row r="11" spans="1:8">
      <c r="A11" s="8"/>
      <c r="B11" s="59"/>
      <c r="C11" s="60"/>
      <c r="D11" s="60"/>
      <c r="E11" s="60"/>
      <c r="F11" s="60"/>
      <c r="G11" s="61"/>
      <c r="H11" s="9"/>
    </row>
    <row r="12" spans="1:8" ht="16.5">
      <c r="A12" s="8"/>
      <c r="B12" s="62" t="s">
        <v>49</v>
      </c>
      <c r="C12" s="175"/>
      <c r="D12" s="176"/>
      <c r="E12" s="176"/>
      <c r="F12" s="176"/>
      <c r="G12" s="177"/>
      <c r="H12" s="9"/>
    </row>
    <row r="13" spans="1:8" ht="16.5">
      <c r="A13" s="8"/>
      <c r="B13" s="62" t="s">
        <v>8</v>
      </c>
      <c r="C13" s="353"/>
      <c r="D13" s="353"/>
      <c r="E13" s="357"/>
      <c r="F13" s="357"/>
      <c r="G13" s="178"/>
      <c r="H13" s="9"/>
    </row>
    <row r="14" spans="1:8" ht="16.5">
      <c r="A14" s="8"/>
      <c r="B14" s="92" t="s">
        <v>50</v>
      </c>
      <c r="C14" s="353"/>
      <c r="D14" s="353"/>
      <c r="E14" s="353"/>
      <c r="F14" s="353"/>
      <c r="G14" s="178"/>
      <c r="H14" s="9"/>
    </row>
    <row r="15" spans="1:8" ht="16.5">
      <c r="A15" s="8"/>
      <c r="B15" s="62" t="s">
        <v>6</v>
      </c>
      <c r="C15" s="353"/>
      <c r="D15" s="353"/>
      <c r="E15" s="353"/>
      <c r="F15" s="353"/>
      <c r="G15" s="178"/>
      <c r="H15" s="9"/>
    </row>
    <row r="16" spans="1:8" ht="16.5">
      <c r="A16" s="8"/>
      <c r="B16" s="62" t="s">
        <v>29</v>
      </c>
      <c r="C16" s="151"/>
      <c r="D16" s="152"/>
      <c r="E16" s="152"/>
      <c r="F16" s="152"/>
      <c r="G16" s="178"/>
      <c r="H16" s="9"/>
    </row>
    <row r="17" spans="1:9" ht="16.5">
      <c r="A17" s="8"/>
      <c r="B17" s="62" t="s">
        <v>7</v>
      </c>
      <c r="C17" s="179"/>
      <c r="D17" s="356"/>
      <c r="E17" s="356"/>
      <c r="F17" s="356"/>
      <c r="G17" s="178"/>
      <c r="H17" s="9"/>
    </row>
    <row r="18" spans="1:9" ht="16.5">
      <c r="A18" s="8"/>
      <c r="B18" s="62" t="s">
        <v>9</v>
      </c>
      <c r="C18" s="180"/>
      <c r="D18" s="356"/>
      <c r="E18" s="356"/>
      <c r="F18" s="356"/>
      <c r="G18" s="178"/>
      <c r="H18" s="9"/>
    </row>
    <row r="19" spans="1:9" ht="60" customHeight="1">
      <c r="A19" s="8"/>
      <c r="B19" s="351" t="s">
        <v>47</v>
      </c>
      <c r="C19" s="339"/>
      <c r="D19" s="340"/>
      <c r="E19" s="340"/>
      <c r="F19" s="340"/>
      <c r="G19" s="341"/>
      <c r="H19" s="9"/>
    </row>
    <row r="20" spans="1:9" ht="60" customHeight="1" thickBot="1">
      <c r="A20" s="8"/>
      <c r="B20" s="352"/>
      <c r="C20" s="342"/>
      <c r="D20" s="343"/>
      <c r="E20" s="343"/>
      <c r="F20" s="343"/>
      <c r="G20" s="344"/>
      <c r="H20" s="9"/>
    </row>
    <row r="21" spans="1:9" ht="24.75" customHeight="1" thickBot="1">
      <c r="A21" s="8"/>
      <c r="B21" s="70" t="s">
        <v>17</v>
      </c>
      <c r="C21" s="93"/>
      <c r="D21" s="93"/>
      <c r="E21" s="93"/>
      <c r="F21" s="354"/>
      <c r="G21" s="355"/>
      <c r="H21" s="9"/>
      <c r="I21" s="11"/>
    </row>
    <row r="22" spans="1:9" ht="38.25">
      <c r="A22" s="8"/>
      <c r="B22" s="12" t="s">
        <v>1</v>
      </c>
      <c r="C22" s="13" t="s">
        <v>2</v>
      </c>
      <c r="D22" s="13" t="s">
        <v>14</v>
      </c>
      <c r="E22" s="13" t="s">
        <v>30</v>
      </c>
      <c r="F22" s="13" t="s">
        <v>15</v>
      </c>
      <c r="G22" s="14" t="s">
        <v>16</v>
      </c>
      <c r="H22" s="9"/>
    </row>
    <row r="23" spans="1:9">
      <c r="A23" s="8"/>
      <c r="B23" s="15" t="s">
        <v>25</v>
      </c>
      <c r="C23" s="35"/>
      <c r="D23" s="153"/>
      <c r="E23" s="169"/>
      <c r="F23" s="153"/>
      <c r="G23" s="345"/>
      <c r="H23" s="9"/>
    </row>
    <row r="24" spans="1:9" ht="15.75" thickBot="1">
      <c r="A24" s="8"/>
      <c r="B24" s="17" t="s">
        <v>0</v>
      </c>
      <c r="C24" s="36"/>
      <c r="D24" s="170"/>
      <c r="E24" s="154"/>
      <c r="F24" s="171"/>
      <c r="G24" s="346"/>
      <c r="H24" s="9"/>
    </row>
    <row r="25" spans="1:9" ht="15.75" thickBot="1">
      <c r="A25" s="8"/>
      <c r="B25" s="20"/>
      <c r="C25" s="21">
        <f>(SUM(C23:C24))</f>
        <v>0</v>
      </c>
      <c r="D25" s="155">
        <f>(D23)</f>
        <v>0</v>
      </c>
      <c r="E25" s="158">
        <f>(E24)</f>
        <v>0</v>
      </c>
      <c r="F25" s="158">
        <f>(F23)</f>
        <v>0</v>
      </c>
      <c r="G25" s="159">
        <f>(D25+E25+F25)</f>
        <v>0</v>
      </c>
      <c r="H25" s="9"/>
    </row>
    <row r="26" spans="1:9" ht="15.75" thickBot="1">
      <c r="A26" s="8"/>
      <c r="B26" s="42"/>
      <c r="C26" s="43"/>
      <c r="D26" s="44"/>
      <c r="E26" s="45"/>
      <c r="F26" s="45"/>
      <c r="G26" s="46"/>
      <c r="H26" s="9"/>
    </row>
    <row r="27" spans="1:9" ht="24" customHeight="1" thickBot="1">
      <c r="A27" s="8"/>
      <c r="B27" s="336" t="s">
        <v>22</v>
      </c>
      <c r="C27" s="333"/>
      <c r="D27" s="333"/>
      <c r="E27" s="333"/>
      <c r="F27" s="333"/>
      <c r="G27" s="337"/>
      <c r="H27" s="9"/>
      <c r="I27" s="24"/>
    </row>
    <row r="28" spans="1:9" ht="25.5">
      <c r="A28" s="8"/>
      <c r="B28" s="25" t="s">
        <v>26</v>
      </c>
      <c r="C28" s="26" t="s">
        <v>21</v>
      </c>
      <c r="D28" s="26" t="s">
        <v>20</v>
      </c>
      <c r="E28" s="27" t="s">
        <v>34</v>
      </c>
      <c r="F28" s="48"/>
      <c r="G28" s="49"/>
      <c r="H28" s="9"/>
      <c r="I28" s="24"/>
    </row>
    <row r="29" spans="1:9" ht="15.75" thickBot="1">
      <c r="A29" s="8"/>
      <c r="B29" s="160"/>
      <c r="C29" s="154"/>
      <c r="D29" s="154"/>
      <c r="E29" s="161">
        <f>SUM(B29:D29)</f>
        <v>0</v>
      </c>
      <c r="F29" s="48"/>
      <c r="G29" s="49"/>
      <c r="H29" s="9"/>
      <c r="I29" s="24"/>
    </row>
    <row r="30" spans="1:9" s="28" customFormat="1" ht="15.75" thickBot="1">
      <c r="A30" s="8"/>
      <c r="B30" s="47"/>
      <c r="C30" s="43"/>
      <c r="D30" s="43"/>
      <c r="E30" s="48"/>
      <c r="F30" s="48"/>
      <c r="G30" s="49"/>
      <c r="H30" s="9"/>
      <c r="I30" s="23"/>
    </row>
    <row r="31" spans="1:9" ht="24" customHeight="1" thickBot="1">
      <c r="A31" s="8"/>
      <c r="B31" s="336" t="s">
        <v>45</v>
      </c>
      <c r="C31" s="333"/>
      <c r="D31" s="333"/>
      <c r="E31" s="333"/>
      <c r="F31" s="333"/>
      <c r="G31" s="337"/>
      <c r="H31" s="9"/>
    </row>
    <row r="32" spans="1:9" ht="28.5" customHeight="1" thickBot="1">
      <c r="A32" s="8"/>
      <c r="B32" s="347" t="s">
        <v>23</v>
      </c>
      <c r="C32" s="348"/>
      <c r="D32" s="53"/>
      <c r="E32" s="53"/>
      <c r="F32" s="53"/>
      <c r="G32" s="52"/>
      <c r="H32" s="9"/>
    </row>
    <row r="33" spans="1:8" ht="15.75" thickBot="1">
      <c r="A33" s="8"/>
      <c r="B33" s="349"/>
      <c r="C33" s="350"/>
      <c r="D33" s="53"/>
      <c r="E33" s="53"/>
      <c r="F33" s="53"/>
      <c r="G33" s="52"/>
      <c r="H33" s="9"/>
    </row>
    <row r="34" spans="1:8" s="28" customFormat="1" ht="15.75" thickBot="1">
      <c r="A34" s="8"/>
      <c r="B34" s="47"/>
      <c r="C34" s="50"/>
      <c r="D34" s="50"/>
      <c r="E34" s="51"/>
      <c r="F34" s="51"/>
      <c r="G34" s="52"/>
      <c r="H34" s="9"/>
    </row>
    <row r="35" spans="1:8" ht="18.75" thickBot="1">
      <c r="A35" s="8"/>
      <c r="B35" s="336" t="s">
        <v>46</v>
      </c>
      <c r="C35" s="333"/>
      <c r="D35" s="333"/>
      <c r="E35" s="333"/>
      <c r="F35" s="333"/>
      <c r="G35" s="337"/>
      <c r="H35" s="9"/>
    </row>
    <row r="36" spans="1:8" ht="25.5">
      <c r="A36" s="8"/>
      <c r="B36" s="64" t="s">
        <v>27</v>
      </c>
      <c r="C36" s="65" t="s">
        <v>10</v>
      </c>
      <c r="D36" s="65" t="s">
        <v>31</v>
      </c>
      <c r="E36" s="66" t="s">
        <v>32</v>
      </c>
      <c r="F36" s="53"/>
      <c r="G36" s="52"/>
      <c r="H36" s="9"/>
    </row>
    <row r="37" spans="1:8" ht="15.75" thickBot="1">
      <c r="A37" s="8"/>
      <c r="B37" s="162">
        <f>(E25)</f>
        <v>0</v>
      </c>
      <c r="C37" s="163">
        <f>B33</f>
        <v>0</v>
      </c>
      <c r="D37" s="154"/>
      <c r="E37" s="164">
        <f>(SUM(B37:D37))</f>
        <v>0</v>
      </c>
      <c r="F37" s="53"/>
      <c r="G37" s="52"/>
      <c r="H37" s="9"/>
    </row>
    <row r="38" spans="1:8" s="28" customFormat="1" ht="15.75" thickBot="1">
      <c r="A38" s="8"/>
      <c r="B38" s="54"/>
      <c r="C38" s="45"/>
      <c r="D38" s="45"/>
      <c r="E38" s="55"/>
      <c r="F38" s="53"/>
      <c r="G38" s="52"/>
      <c r="H38" s="9"/>
    </row>
    <row r="39" spans="1:8" ht="18.75" thickBot="1">
      <c r="A39" s="8"/>
      <c r="B39" s="332" t="s">
        <v>18</v>
      </c>
      <c r="C39" s="333"/>
      <c r="D39" s="334"/>
      <c r="E39" s="334"/>
      <c r="F39" s="334"/>
      <c r="G39" s="335"/>
      <c r="H39" s="9"/>
    </row>
    <row r="40" spans="1:8" ht="51">
      <c r="A40" s="8"/>
      <c r="B40" s="67" t="s">
        <v>33</v>
      </c>
      <c r="C40" s="68" t="s">
        <v>32</v>
      </c>
      <c r="D40" s="67" t="s">
        <v>38</v>
      </c>
      <c r="E40" s="89" t="s">
        <v>79</v>
      </c>
      <c r="F40" s="67" t="s">
        <v>37</v>
      </c>
      <c r="G40" s="89" t="s">
        <v>80</v>
      </c>
      <c r="H40" s="9"/>
    </row>
    <row r="41" spans="1:8" ht="15.75" thickBot="1">
      <c r="A41" s="8"/>
      <c r="B41" s="165">
        <f>(G25-E29)</f>
        <v>0</v>
      </c>
      <c r="C41" s="166">
        <f>E37</f>
        <v>0</v>
      </c>
      <c r="D41" s="167">
        <f>IF(B41-C41&lt;=0,B41-C41,"")</f>
        <v>0</v>
      </c>
      <c r="E41" s="90" t="str">
        <f>IF(D41="","",IF(B41=0,"",D41/B41))</f>
        <v/>
      </c>
      <c r="F41" s="168" t="str">
        <f>IF(B41-C41&gt;0,B41-C41,"")</f>
        <v/>
      </c>
      <c r="G41" s="91" t="str">
        <f>IF(F41="","",IF(B41=0,"",F41/B41))</f>
        <v/>
      </c>
      <c r="H41" s="9"/>
    </row>
    <row r="42" spans="1:8" ht="15.75" thickBot="1">
      <c r="A42" s="8"/>
      <c r="B42" s="58"/>
      <c r="C42" s="56"/>
      <c r="D42" s="56"/>
      <c r="E42" s="56"/>
      <c r="F42" s="56"/>
      <c r="G42" s="57"/>
      <c r="H42" s="9"/>
    </row>
    <row r="43" spans="1:8">
      <c r="A43" s="8"/>
      <c r="B43" s="8"/>
      <c r="C43" s="8"/>
      <c r="D43" s="8"/>
      <c r="E43" s="8"/>
      <c r="F43" s="8"/>
      <c r="G43" s="8"/>
      <c r="H43" s="9"/>
    </row>
    <row r="46" spans="1:8">
      <c r="C46" s="32"/>
      <c r="D46" s="33"/>
    </row>
    <row r="47" spans="1:8">
      <c r="C47" s="34"/>
    </row>
  </sheetData>
  <sheetProtection password="A5D5" sheet="1" objects="1" scenarios="1"/>
  <mergeCells count="21">
    <mergeCell ref="B19:B20"/>
    <mergeCell ref="C19:G20"/>
    <mergeCell ref="B2:G2"/>
    <mergeCell ref="B3:G3"/>
    <mergeCell ref="B4:G4"/>
    <mergeCell ref="B6:G6"/>
    <mergeCell ref="B7:G7"/>
    <mergeCell ref="B9:G9"/>
    <mergeCell ref="C13:D13"/>
    <mergeCell ref="E13:F13"/>
    <mergeCell ref="C14:F14"/>
    <mergeCell ref="C15:F15"/>
    <mergeCell ref="D17:F18"/>
    <mergeCell ref="B35:G35"/>
    <mergeCell ref="B39:G39"/>
    <mergeCell ref="F21:G21"/>
    <mergeCell ref="G23:G24"/>
    <mergeCell ref="B27:G27"/>
    <mergeCell ref="B31:G31"/>
    <mergeCell ref="B32:C32"/>
    <mergeCell ref="B33:C33"/>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dimension ref="A1:I47"/>
  <sheetViews>
    <sheetView workbookViewId="0">
      <selection activeCell="C12" sqref="C12"/>
    </sheetView>
  </sheetViews>
  <sheetFormatPr defaultColWidth="26.140625" defaultRowHeight="15"/>
  <cols>
    <col min="1" max="1" width="3.42578125" style="10" customWidth="1"/>
    <col min="2" max="2" width="35" style="10" customWidth="1"/>
    <col min="3" max="3" width="25" style="10" customWidth="1"/>
    <col min="4" max="4" width="25.28515625" style="10" customWidth="1"/>
    <col min="5" max="6" width="24.85546875" style="10" customWidth="1"/>
    <col min="7" max="7" width="24.42578125" style="10" customWidth="1"/>
    <col min="8" max="8" width="5" style="10" customWidth="1"/>
    <col min="9" max="16384" width="26.140625" style="10"/>
  </cols>
  <sheetData>
    <row r="1" spans="1:8">
      <c r="A1" s="2"/>
      <c r="B1" s="2"/>
      <c r="C1" s="2"/>
      <c r="D1" s="2"/>
      <c r="E1" s="2"/>
      <c r="F1" s="2"/>
      <c r="G1" s="2"/>
      <c r="H1" s="2"/>
    </row>
    <row r="2" spans="1:8" ht="18">
      <c r="A2" s="2"/>
      <c r="B2" s="221" t="s">
        <v>39</v>
      </c>
      <c r="C2" s="221"/>
      <c r="D2" s="221"/>
      <c r="E2" s="221"/>
      <c r="F2" s="221"/>
      <c r="G2" s="221"/>
      <c r="H2" s="2"/>
    </row>
    <row r="3" spans="1:8" ht="20.25">
      <c r="A3" s="2"/>
      <c r="B3" s="222" t="s">
        <v>40</v>
      </c>
      <c r="C3" s="222"/>
      <c r="D3" s="222"/>
      <c r="E3" s="222"/>
      <c r="F3" s="222"/>
      <c r="G3" s="222"/>
      <c r="H3" s="2"/>
    </row>
    <row r="4" spans="1:8" ht="18">
      <c r="A4" s="2"/>
      <c r="B4" s="221" t="s">
        <v>41</v>
      </c>
      <c r="C4" s="221"/>
      <c r="D4" s="221"/>
      <c r="E4" s="221"/>
      <c r="F4" s="221"/>
      <c r="G4" s="221"/>
      <c r="H4" s="2"/>
    </row>
    <row r="5" spans="1:8">
      <c r="A5" s="2"/>
      <c r="B5" s="2"/>
      <c r="C5" s="2"/>
      <c r="D5" s="2"/>
      <c r="E5" s="2"/>
      <c r="F5" s="2"/>
      <c r="G5" s="2"/>
      <c r="H5" s="2"/>
    </row>
    <row r="6" spans="1:8" ht="20.25">
      <c r="A6" s="2"/>
      <c r="B6" s="223" t="s">
        <v>42</v>
      </c>
      <c r="C6" s="223"/>
      <c r="D6" s="223"/>
      <c r="E6" s="223"/>
      <c r="F6" s="223"/>
      <c r="G6" s="223"/>
      <c r="H6" s="2"/>
    </row>
    <row r="7" spans="1:8">
      <c r="A7" s="2"/>
      <c r="B7" s="224" t="s">
        <v>201</v>
      </c>
      <c r="C7" s="224"/>
      <c r="D7" s="224"/>
      <c r="E7" s="224"/>
      <c r="F7" s="224"/>
      <c r="G7" s="224"/>
      <c r="H7" s="2"/>
    </row>
    <row r="8" spans="1:8">
      <c r="A8" s="3"/>
      <c r="B8" s="3"/>
      <c r="C8" s="3"/>
      <c r="D8" s="3"/>
      <c r="E8" s="3"/>
      <c r="F8" s="3"/>
      <c r="G8" s="3"/>
      <c r="H8" s="3"/>
    </row>
    <row r="9" spans="1:8" ht="18">
      <c r="A9" s="5"/>
      <c r="B9" s="338" t="s">
        <v>84</v>
      </c>
      <c r="C9" s="338"/>
      <c r="D9" s="338"/>
      <c r="E9" s="338"/>
      <c r="F9" s="338"/>
      <c r="G9" s="338"/>
      <c r="H9" s="5"/>
    </row>
    <row r="10" spans="1:8" ht="15.75" thickBot="1">
      <c r="A10" s="8"/>
      <c r="B10" s="8"/>
      <c r="C10" s="8"/>
      <c r="D10" s="8"/>
      <c r="E10" s="8"/>
      <c r="F10" s="8"/>
      <c r="G10" s="8"/>
      <c r="H10" s="8"/>
    </row>
    <row r="11" spans="1:8">
      <c r="A11" s="8"/>
      <c r="B11" s="59"/>
      <c r="C11" s="60"/>
      <c r="D11" s="60"/>
      <c r="E11" s="60"/>
      <c r="F11" s="60"/>
      <c r="G11" s="61"/>
      <c r="H11" s="9"/>
    </row>
    <row r="12" spans="1:8" ht="16.5">
      <c r="A12" s="8"/>
      <c r="B12" s="62" t="s">
        <v>49</v>
      </c>
      <c r="C12" s="175"/>
      <c r="D12" s="176"/>
      <c r="E12" s="176"/>
      <c r="F12" s="176"/>
      <c r="G12" s="177"/>
      <c r="H12" s="9"/>
    </row>
    <row r="13" spans="1:8" ht="16.5">
      <c r="A13" s="8"/>
      <c r="B13" s="62" t="s">
        <v>8</v>
      </c>
      <c r="C13" s="353"/>
      <c r="D13" s="353"/>
      <c r="E13" s="357"/>
      <c r="F13" s="357"/>
      <c r="G13" s="178"/>
      <c r="H13" s="9"/>
    </row>
    <row r="14" spans="1:8" ht="16.5">
      <c r="A14" s="8"/>
      <c r="B14" s="92" t="s">
        <v>50</v>
      </c>
      <c r="C14" s="353"/>
      <c r="D14" s="353"/>
      <c r="E14" s="353"/>
      <c r="F14" s="353"/>
      <c r="G14" s="178"/>
      <c r="H14" s="9"/>
    </row>
    <row r="15" spans="1:8" ht="16.5">
      <c r="A15" s="8"/>
      <c r="B15" s="62" t="s">
        <v>6</v>
      </c>
      <c r="C15" s="353"/>
      <c r="D15" s="353"/>
      <c r="E15" s="353"/>
      <c r="F15" s="353"/>
      <c r="G15" s="178"/>
      <c r="H15" s="9"/>
    </row>
    <row r="16" spans="1:8" ht="16.5">
      <c r="A16" s="8"/>
      <c r="B16" s="62" t="s">
        <v>29</v>
      </c>
      <c r="C16" s="151"/>
      <c r="D16" s="152"/>
      <c r="E16" s="152"/>
      <c r="F16" s="152"/>
      <c r="G16" s="178"/>
      <c r="H16" s="9"/>
    </row>
    <row r="17" spans="1:9" ht="16.5">
      <c r="A17" s="8"/>
      <c r="B17" s="62" t="s">
        <v>7</v>
      </c>
      <c r="C17" s="179"/>
      <c r="D17" s="356"/>
      <c r="E17" s="356"/>
      <c r="F17" s="356"/>
      <c r="G17" s="178"/>
      <c r="H17" s="9"/>
    </row>
    <row r="18" spans="1:9" ht="16.5">
      <c r="A18" s="8"/>
      <c r="B18" s="62" t="s">
        <v>9</v>
      </c>
      <c r="C18" s="180"/>
      <c r="D18" s="356"/>
      <c r="E18" s="356"/>
      <c r="F18" s="356"/>
      <c r="G18" s="178"/>
      <c r="H18" s="9"/>
    </row>
    <row r="19" spans="1:9" ht="60" customHeight="1">
      <c r="A19" s="8"/>
      <c r="B19" s="351" t="s">
        <v>47</v>
      </c>
      <c r="C19" s="339"/>
      <c r="D19" s="340"/>
      <c r="E19" s="340"/>
      <c r="F19" s="340"/>
      <c r="G19" s="341"/>
      <c r="H19" s="9"/>
    </row>
    <row r="20" spans="1:9" ht="60" customHeight="1" thickBot="1">
      <c r="A20" s="8"/>
      <c r="B20" s="352"/>
      <c r="C20" s="342"/>
      <c r="D20" s="343"/>
      <c r="E20" s="343"/>
      <c r="F20" s="343"/>
      <c r="G20" s="344"/>
      <c r="H20" s="9"/>
    </row>
    <row r="21" spans="1:9" ht="24.75" customHeight="1" thickBot="1">
      <c r="A21" s="8"/>
      <c r="B21" s="70" t="s">
        <v>17</v>
      </c>
      <c r="C21" s="93"/>
      <c r="D21" s="93"/>
      <c r="E21" s="93"/>
      <c r="F21" s="354"/>
      <c r="G21" s="355"/>
      <c r="H21" s="9"/>
      <c r="I21" s="11"/>
    </row>
    <row r="22" spans="1:9" ht="38.25">
      <c r="A22" s="8"/>
      <c r="B22" s="12" t="s">
        <v>1</v>
      </c>
      <c r="C22" s="13" t="s">
        <v>2</v>
      </c>
      <c r="D22" s="13" t="s">
        <v>14</v>
      </c>
      <c r="E22" s="13" t="s">
        <v>30</v>
      </c>
      <c r="F22" s="13" t="s">
        <v>15</v>
      </c>
      <c r="G22" s="14" t="s">
        <v>16</v>
      </c>
      <c r="H22" s="9"/>
    </row>
    <row r="23" spans="1:9">
      <c r="A23" s="8"/>
      <c r="B23" s="15" t="s">
        <v>25</v>
      </c>
      <c r="C23" s="35"/>
      <c r="D23" s="35"/>
      <c r="E23" s="16"/>
      <c r="F23" s="35"/>
      <c r="G23" s="358"/>
      <c r="H23" s="9"/>
    </row>
    <row r="24" spans="1:9" ht="15.75" thickBot="1">
      <c r="A24" s="8"/>
      <c r="B24" s="17" t="s">
        <v>0</v>
      </c>
      <c r="C24" s="36"/>
      <c r="D24" s="18"/>
      <c r="E24" s="36"/>
      <c r="F24" s="19"/>
      <c r="G24" s="359"/>
      <c r="H24" s="9"/>
    </row>
    <row r="25" spans="1:9" ht="15.75" thickBot="1">
      <c r="A25" s="8"/>
      <c r="B25" s="20"/>
      <c r="C25" s="21">
        <f>(SUM(C23:C24))</f>
        <v>0</v>
      </c>
      <c r="D25" s="22">
        <f>(D23)</f>
        <v>0</v>
      </c>
      <c r="E25" s="181">
        <f>(E24)</f>
        <v>0</v>
      </c>
      <c r="F25" s="181">
        <f>(F23)</f>
        <v>0</v>
      </c>
      <c r="G25" s="182">
        <f>(D25+E25+F25)</f>
        <v>0</v>
      </c>
      <c r="H25" s="9"/>
    </row>
    <row r="26" spans="1:9" ht="15.75" thickBot="1">
      <c r="A26" s="8"/>
      <c r="B26" s="42"/>
      <c r="C26" s="43"/>
      <c r="D26" s="44"/>
      <c r="E26" s="45"/>
      <c r="F26" s="45"/>
      <c r="G26" s="46"/>
      <c r="H26" s="9"/>
    </row>
    <row r="27" spans="1:9" ht="24" customHeight="1" thickBot="1">
      <c r="A27" s="8"/>
      <c r="B27" s="336" t="s">
        <v>22</v>
      </c>
      <c r="C27" s="333"/>
      <c r="D27" s="333"/>
      <c r="E27" s="333"/>
      <c r="F27" s="333"/>
      <c r="G27" s="337"/>
      <c r="H27" s="9"/>
      <c r="I27" s="24"/>
    </row>
    <row r="28" spans="1:9" ht="25.5">
      <c r="A28" s="8"/>
      <c r="B28" s="25" t="s">
        <v>26</v>
      </c>
      <c r="C28" s="26" t="s">
        <v>21</v>
      </c>
      <c r="D28" s="26" t="s">
        <v>20</v>
      </c>
      <c r="E28" s="27" t="s">
        <v>34</v>
      </c>
      <c r="F28" s="48"/>
      <c r="G28" s="49"/>
      <c r="H28" s="9"/>
      <c r="I28" s="24"/>
    </row>
    <row r="29" spans="1:9" ht="15.75" thickBot="1">
      <c r="A29" s="8"/>
      <c r="B29" s="37"/>
      <c r="C29" s="36"/>
      <c r="D29" s="36"/>
      <c r="E29" s="172">
        <f>SUM(B29:D29)</f>
        <v>0</v>
      </c>
      <c r="F29" s="48"/>
      <c r="G29" s="49"/>
      <c r="H29" s="9"/>
      <c r="I29" s="24"/>
    </row>
    <row r="30" spans="1:9" s="28" customFormat="1" ht="15.75" thickBot="1">
      <c r="A30" s="8"/>
      <c r="B30" s="47"/>
      <c r="C30" s="43"/>
      <c r="D30" s="43"/>
      <c r="E30" s="48"/>
      <c r="F30" s="48"/>
      <c r="G30" s="49"/>
      <c r="H30" s="9"/>
      <c r="I30" s="23"/>
    </row>
    <row r="31" spans="1:9" ht="24" customHeight="1" thickBot="1">
      <c r="A31" s="8"/>
      <c r="B31" s="336" t="s">
        <v>45</v>
      </c>
      <c r="C31" s="333"/>
      <c r="D31" s="333"/>
      <c r="E31" s="333"/>
      <c r="F31" s="333"/>
      <c r="G31" s="337"/>
      <c r="H31" s="9"/>
    </row>
    <row r="32" spans="1:9" ht="28.5" customHeight="1" thickBot="1">
      <c r="A32" s="8"/>
      <c r="B32" s="347" t="s">
        <v>23</v>
      </c>
      <c r="C32" s="348"/>
      <c r="D32" s="53"/>
      <c r="E32" s="53"/>
      <c r="F32" s="53"/>
      <c r="G32" s="52"/>
      <c r="H32" s="9"/>
    </row>
    <row r="33" spans="1:8" ht="15.75" thickBot="1">
      <c r="A33" s="8"/>
      <c r="B33" s="360"/>
      <c r="C33" s="361"/>
      <c r="D33" s="53"/>
      <c r="E33" s="53"/>
      <c r="F33" s="53"/>
      <c r="G33" s="52"/>
      <c r="H33" s="9"/>
    </row>
    <row r="34" spans="1:8" s="28" customFormat="1" ht="15.75" thickBot="1">
      <c r="A34" s="8"/>
      <c r="B34" s="47"/>
      <c r="C34" s="50"/>
      <c r="D34" s="50"/>
      <c r="E34" s="51"/>
      <c r="F34" s="51"/>
      <c r="G34" s="52"/>
      <c r="H34" s="9"/>
    </row>
    <row r="35" spans="1:8" ht="18.75" thickBot="1">
      <c r="A35" s="8"/>
      <c r="B35" s="336" t="s">
        <v>46</v>
      </c>
      <c r="C35" s="333"/>
      <c r="D35" s="333"/>
      <c r="E35" s="333"/>
      <c r="F35" s="333"/>
      <c r="G35" s="337"/>
      <c r="H35" s="9"/>
    </row>
    <row r="36" spans="1:8" ht="25.5">
      <c r="A36" s="8"/>
      <c r="B36" s="64" t="s">
        <v>27</v>
      </c>
      <c r="C36" s="65" t="s">
        <v>10</v>
      </c>
      <c r="D36" s="65" t="s">
        <v>31</v>
      </c>
      <c r="E36" s="66" t="s">
        <v>32</v>
      </c>
      <c r="F36" s="53"/>
      <c r="G36" s="52"/>
      <c r="H36" s="9"/>
    </row>
    <row r="37" spans="1:8" ht="15.75" thickBot="1">
      <c r="A37" s="8"/>
      <c r="B37" s="29">
        <f>(E25)</f>
        <v>0</v>
      </c>
      <c r="C37" s="30">
        <f>B33</f>
        <v>0</v>
      </c>
      <c r="D37" s="36"/>
      <c r="E37" s="31">
        <f>(SUM(B37:D37))</f>
        <v>0</v>
      </c>
      <c r="F37" s="53"/>
      <c r="G37" s="52"/>
      <c r="H37" s="9"/>
    </row>
    <row r="38" spans="1:8" s="28" customFormat="1" ht="15.75" thickBot="1">
      <c r="A38" s="8"/>
      <c r="B38" s="54"/>
      <c r="C38" s="45"/>
      <c r="D38" s="45"/>
      <c r="E38" s="55"/>
      <c r="F38" s="53"/>
      <c r="G38" s="52"/>
      <c r="H38" s="9"/>
    </row>
    <row r="39" spans="1:8" ht="18.75" thickBot="1">
      <c r="A39" s="8"/>
      <c r="B39" s="332" t="s">
        <v>18</v>
      </c>
      <c r="C39" s="333"/>
      <c r="D39" s="334"/>
      <c r="E39" s="334"/>
      <c r="F39" s="334"/>
      <c r="G39" s="335"/>
      <c r="H39" s="9"/>
    </row>
    <row r="40" spans="1:8" ht="51">
      <c r="A40" s="8"/>
      <c r="B40" s="67" t="s">
        <v>33</v>
      </c>
      <c r="C40" s="68" t="s">
        <v>32</v>
      </c>
      <c r="D40" s="67" t="s">
        <v>38</v>
      </c>
      <c r="E40" s="89" t="s">
        <v>79</v>
      </c>
      <c r="F40" s="67" t="s">
        <v>37</v>
      </c>
      <c r="G40" s="89" t="s">
        <v>80</v>
      </c>
      <c r="H40" s="9"/>
    </row>
    <row r="41" spans="1:8" ht="15.75" thickBot="1">
      <c r="A41" s="8"/>
      <c r="B41" s="79">
        <f>(G25-E29)</f>
        <v>0</v>
      </c>
      <c r="C41" s="80">
        <f>E37</f>
        <v>0</v>
      </c>
      <c r="D41" s="81">
        <f>IF(B41-C41&lt;=0,B41-C41,"")</f>
        <v>0</v>
      </c>
      <c r="E41" s="90" t="str">
        <f>IF(D41="","",IF(B41=0,"",D41/B41))</f>
        <v/>
      </c>
      <c r="F41" s="82" t="str">
        <f>IF(B41-C41&gt;0,B41-C41,"")</f>
        <v/>
      </c>
      <c r="G41" s="91" t="str">
        <f>IF(F41="","",IF(B41=0,"",F41/B41))</f>
        <v/>
      </c>
      <c r="H41" s="9"/>
    </row>
    <row r="42" spans="1:8" ht="15.75" thickBot="1">
      <c r="A42" s="8"/>
      <c r="B42" s="58"/>
      <c r="C42" s="56"/>
      <c r="D42" s="56"/>
      <c r="E42" s="56"/>
      <c r="F42" s="56"/>
      <c r="G42" s="57"/>
      <c r="H42" s="9"/>
    </row>
    <row r="43" spans="1:8">
      <c r="A43" s="8"/>
      <c r="B43" s="8"/>
      <c r="C43" s="8"/>
      <c r="D43" s="8"/>
      <c r="E43" s="8"/>
      <c r="F43" s="8"/>
      <c r="G43" s="8"/>
      <c r="H43" s="9"/>
    </row>
    <row r="46" spans="1:8">
      <c r="C46" s="32"/>
      <c r="D46" s="33"/>
    </row>
    <row r="47" spans="1:8">
      <c r="C47" s="34"/>
    </row>
  </sheetData>
  <sheetProtection password="A5D5" sheet="1" objects="1" scenarios="1"/>
  <mergeCells count="21">
    <mergeCell ref="B19:B20"/>
    <mergeCell ref="C19:G20"/>
    <mergeCell ref="B2:G2"/>
    <mergeCell ref="B3:G3"/>
    <mergeCell ref="B4:G4"/>
    <mergeCell ref="B6:G6"/>
    <mergeCell ref="B7:G7"/>
    <mergeCell ref="B9:G9"/>
    <mergeCell ref="C13:D13"/>
    <mergeCell ref="E13:F13"/>
    <mergeCell ref="C14:F14"/>
    <mergeCell ref="C15:F15"/>
    <mergeCell ref="D17:F18"/>
    <mergeCell ref="B35:G35"/>
    <mergeCell ref="B39:G39"/>
    <mergeCell ref="F21:G21"/>
    <mergeCell ref="G23:G24"/>
    <mergeCell ref="B27:G27"/>
    <mergeCell ref="B31:G31"/>
    <mergeCell ref="B32:C32"/>
    <mergeCell ref="B33:C33"/>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dimension ref="A1:G45"/>
  <sheetViews>
    <sheetView tabSelected="1" workbookViewId="0">
      <selection activeCell="C13" sqref="C13"/>
    </sheetView>
  </sheetViews>
  <sheetFormatPr defaultColWidth="40.5703125" defaultRowHeight="15"/>
  <cols>
    <col min="1" max="1" width="3.7109375" customWidth="1"/>
    <col min="2" max="2" width="17.140625" customWidth="1"/>
    <col min="3" max="3" width="38.140625" customWidth="1"/>
    <col min="4" max="4" width="40.140625" customWidth="1"/>
    <col min="5" max="5" width="47" customWidth="1"/>
    <col min="6" max="6" width="44.7109375" customWidth="1"/>
    <col min="7" max="7" width="5.85546875" customWidth="1"/>
  </cols>
  <sheetData>
    <row r="1" spans="1:7">
      <c r="A1" s="2"/>
      <c r="B1" s="2"/>
      <c r="C1" s="2"/>
      <c r="D1" s="2"/>
      <c r="E1" s="2"/>
      <c r="F1" s="2"/>
      <c r="G1" s="2"/>
    </row>
    <row r="2" spans="1:7" ht="18">
      <c r="A2" s="2"/>
      <c r="B2" s="221" t="s">
        <v>39</v>
      </c>
      <c r="C2" s="221"/>
      <c r="D2" s="221"/>
      <c r="E2" s="221"/>
      <c r="F2" s="221"/>
      <c r="G2" s="221"/>
    </row>
    <row r="3" spans="1:7" ht="20.25">
      <c r="A3" s="2"/>
      <c r="B3" s="222" t="s">
        <v>40</v>
      </c>
      <c r="C3" s="222"/>
      <c r="D3" s="222"/>
      <c r="E3" s="222"/>
      <c r="F3" s="222"/>
      <c r="G3" s="222"/>
    </row>
    <row r="4" spans="1:7" ht="18">
      <c r="A4" s="2"/>
      <c r="B4" s="221" t="s">
        <v>41</v>
      </c>
      <c r="C4" s="221"/>
      <c r="D4" s="221"/>
      <c r="E4" s="221"/>
      <c r="F4" s="221"/>
      <c r="G4" s="221"/>
    </row>
    <row r="5" spans="1:7">
      <c r="A5" s="2"/>
      <c r="B5" s="2"/>
      <c r="C5" s="2"/>
      <c r="D5" s="2"/>
      <c r="E5" s="2"/>
      <c r="F5" s="2"/>
      <c r="G5" s="2"/>
    </row>
    <row r="6" spans="1:7" ht="20.25">
      <c r="A6" s="2"/>
      <c r="B6" s="223" t="s">
        <v>42</v>
      </c>
      <c r="C6" s="223"/>
      <c r="D6" s="223"/>
      <c r="E6" s="223"/>
      <c r="F6" s="223"/>
      <c r="G6" s="223"/>
    </row>
    <row r="7" spans="1:7">
      <c r="A7" s="2"/>
      <c r="B7" s="224" t="s">
        <v>201</v>
      </c>
      <c r="C7" s="224"/>
      <c r="D7" s="224"/>
      <c r="E7" s="224"/>
      <c r="F7" s="224"/>
      <c r="G7" s="224"/>
    </row>
    <row r="8" spans="1:7">
      <c r="A8" s="3"/>
      <c r="B8" s="3"/>
      <c r="C8" s="3"/>
      <c r="D8" s="3"/>
      <c r="E8" s="3"/>
      <c r="F8" s="3"/>
      <c r="G8" s="3"/>
    </row>
    <row r="9" spans="1:7" ht="18">
      <c r="A9" s="5"/>
      <c r="B9" s="4" t="s">
        <v>48</v>
      </c>
      <c r="C9" s="5"/>
      <c r="D9" s="5"/>
      <c r="E9" s="2"/>
      <c r="F9" s="6"/>
      <c r="G9" s="6"/>
    </row>
    <row r="10" spans="1:7" ht="15.75" thickBot="1">
      <c r="A10" s="8"/>
      <c r="B10" s="8"/>
      <c r="C10" s="8"/>
      <c r="D10" s="8"/>
      <c r="E10" s="8"/>
      <c r="F10" s="8"/>
      <c r="G10" s="8"/>
    </row>
    <row r="11" spans="1:7" ht="18">
      <c r="A11" s="8"/>
      <c r="B11" s="362" t="s">
        <v>36</v>
      </c>
      <c r="C11" s="363"/>
      <c r="D11" s="363"/>
      <c r="E11" s="363"/>
      <c r="F11" s="364"/>
      <c r="G11" s="8"/>
    </row>
    <row r="12" spans="1:7" ht="38.25">
      <c r="A12" s="8"/>
      <c r="B12" s="71"/>
      <c r="C12" s="76" t="s">
        <v>35</v>
      </c>
      <c r="D12" s="77" t="s">
        <v>28</v>
      </c>
      <c r="E12" s="77" t="s">
        <v>24</v>
      </c>
      <c r="F12" s="78" t="s">
        <v>51</v>
      </c>
      <c r="G12" s="8"/>
    </row>
    <row r="13" spans="1:7">
      <c r="A13" s="8"/>
      <c r="B13" s="72" t="s">
        <v>3</v>
      </c>
      <c r="C13" s="38">
        <f>'Est. Cost_Benefit (Building A)'!B41</f>
        <v>0</v>
      </c>
      <c r="D13" s="38">
        <f>'Est. Cost_Benefit (Building A)'!C41</f>
        <v>0</v>
      </c>
      <c r="E13" s="87">
        <f>'Est. Cost_Benefit (Building A)'!D41</f>
        <v>0</v>
      </c>
      <c r="F13" s="73" t="str">
        <f>'Est. Cost_Benefit (Building A)'!F41</f>
        <v/>
      </c>
      <c r="G13" s="8"/>
    </row>
    <row r="14" spans="1:7">
      <c r="A14" s="8"/>
      <c r="B14" s="72" t="s">
        <v>4</v>
      </c>
      <c r="C14" s="39">
        <f>'Est. Cost_Benefit (Building B)'!B41</f>
        <v>0</v>
      </c>
      <c r="D14" s="39">
        <f>'Est. Cost_Benefit (Building B)'!C41</f>
        <v>0</v>
      </c>
      <c r="E14" s="40">
        <f>'Est. Cost_Benefit (Building B)'!D41</f>
        <v>0</v>
      </c>
      <c r="F14" s="74" t="str">
        <f>'Est. Cost_Benefit (Building B)'!F41</f>
        <v/>
      </c>
      <c r="G14" s="8"/>
    </row>
    <row r="15" spans="1:7">
      <c r="A15" s="8"/>
      <c r="B15" s="72" t="s">
        <v>12</v>
      </c>
      <c r="C15" s="39">
        <f>'Est. Cost_Benefit (Building C)'!B41</f>
        <v>0</v>
      </c>
      <c r="D15" s="39">
        <f>'Est. Cost_Benefit (Building C)'!C41</f>
        <v>0</v>
      </c>
      <c r="E15" s="40">
        <f>'Est. Cost_Benefit (Building C)'!D41</f>
        <v>0</v>
      </c>
      <c r="F15" s="74" t="str">
        <f>'Est. Cost_Benefit (Building C)'!F41</f>
        <v/>
      </c>
      <c r="G15" s="8"/>
    </row>
    <row r="16" spans="1:7">
      <c r="A16" s="8"/>
      <c r="B16" s="72" t="s">
        <v>5</v>
      </c>
      <c r="C16" s="39">
        <f>'Est. Cost_Benefit (Building D)'!B41</f>
        <v>0</v>
      </c>
      <c r="D16" s="39">
        <f>'Est. Cost_Benefit (Building D)'!C41</f>
        <v>0</v>
      </c>
      <c r="E16" s="40">
        <f>'Est. Cost_Benefit (Building D)'!D41</f>
        <v>0</v>
      </c>
      <c r="F16" s="74" t="str">
        <f>'Est. Cost_Benefit (Building D)'!F41</f>
        <v/>
      </c>
      <c r="G16" s="8"/>
    </row>
    <row r="17" spans="1:7">
      <c r="A17" s="8"/>
      <c r="B17" s="72" t="s">
        <v>13</v>
      </c>
      <c r="C17" s="39">
        <f>'Est. Cost_Benefit (Building E)'!B41</f>
        <v>0</v>
      </c>
      <c r="D17" s="39">
        <f>'Est. Cost_Benefit (Building E)'!C41</f>
        <v>0</v>
      </c>
      <c r="E17" s="40">
        <f>'Est. Cost_Benefit (Building E)'!D41</f>
        <v>0</v>
      </c>
      <c r="F17" s="74" t="str">
        <f>'Est. Cost_Benefit (Building E)'!F41</f>
        <v/>
      </c>
      <c r="G17" s="8"/>
    </row>
    <row r="18" spans="1:7" ht="15.75" thickBot="1">
      <c r="A18" s="8"/>
      <c r="B18" s="75" t="s">
        <v>11</v>
      </c>
      <c r="C18" s="83">
        <f>(SUM(C13:C17))</f>
        <v>0</v>
      </c>
      <c r="D18" s="84">
        <f>(SUM(D13:D17))</f>
        <v>0</v>
      </c>
      <c r="E18" s="85">
        <f>(SUM(E13:E17))</f>
        <v>0</v>
      </c>
      <c r="F18" s="86">
        <f>SUM(F13:F17)</f>
        <v>0</v>
      </c>
      <c r="G18" s="8"/>
    </row>
    <row r="19" spans="1:7">
      <c r="A19" s="8"/>
      <c r="B19" s="41"/>
      <c r="C19" s="41"/>
      <c r="D19" s="41"/>
      <c r="E19" s="41"/>
      <c r="F19" s="41"/>
      <c r="G19" s="8"/>
    </row>
    <row r="20" spans="1:7">
      <c r="A20" s="8"/>
      <c r="B20" s="41"/>
      <c r="C20" s="41"/>
      <c r="D20" s="41"/>
      <c r="E20" s="41"/>
      <c r="F20" s="41"/>
      <c r="G20" s="8"/>
    </row>
    <row r="21" spans="1:7">
      <c r="A21" s="8"/>
      <c r="G21" s="8"/>
    </row>
    <row r="22" spans="1:7">
      <c r="A22" s="8"/>
      <c r="G22" s="8"/>
    </row>
    <row r="23" spans="1:7">
      <c r="A23" s="8"/>
      <c r="G23" s="8"/>
    </row>
    <row r="24" spans="1:7">
      <c r="A24" s="8"/>
      <c r="G24" s="8"/>
    </row>
    <row r="25" spans="1:7">
      <c r="A25" s="8"/>
      <c r="G25" s="8"/>
    </row>
    <row r="26" spans="1:7">
      <c r="A26" s="8"/>
      <c r="G26" s="8"/>
    </row>
    <row r="27" spans="1:7">
      <c r="A27" s="8"/>
      <c r="G27" s="8"/>
    </row>
    <row r="28" spans="1:7">
      <c r="A28" s="8"/>
      <c r="G28" s="8"/>
    </row>
    <row r="29" spans="1:7">
      <c r="A29" s="8"/>
      <c r="G29" s="8"/>
    </row>
    <row r="30" spans="1:7">
      <c r="A30" s="8"/>
      <c r="G30" s="8"/>
    </row>
    <row r="31" spans="1:7">
      <c r="A31" s="8"/>
      <c r="G31" s="8"/>
    </row>
    <row r="32" spans="1:7">
      <c r="A32" s="8"/>
      <c r="G32" s="8"/>
    </row>
    <row r="33" spans="1:7">
      <c r="A33" s="8"/>
      <c r="G33" s="8"/>
    </row>
    <row r="34" spans="1:7">
      <c r="A34" s="8"/>
      <c r="G34" s="8"/>
    </row>
    <row r="35" spans="1:7">
      <c r="A35" s="8"/>
      <c r="G35" s="8"/>
    </row>
    <row r="36" spans="1:7">
      <c r="A36" s="8"/>
      <c r="G36" s="8"/>
    </row>
    <row r="37" spans="1:7">
      <c r="A37" s="8"/>
      <c r="G37" s="8"/>
    </row>
    <row r="38" spans="1:7">
      <c r="A38" s="8"/>
      <c r="G38" s="8"/>
    </row>
    <row r="39" spans="1:7">
      <c r="A39" s="8"/>
      <c r="G39" s="8"/>
    </row>
    <row r="40" spans="1:7">
      <c r="A40" s="8"/>
      <c r="G40" s="8"/>
    </row>
    <row r="41" spans="1:7">
      <c r="A41" s="8"/>
      <c r="G41" s="8"/>
    </row>
    <row r="42" spans="1:7">
      <c r="A42" s="8"/>
      <c r="B42" s="8"/>
      <c r="C42" s="8"/>
      <c r="D42" s="8"/>
      <c r="E42" s="8"/>
      <c r="F42" s="8"/>
      <c r="G42" s="8"/>
    </row>
    <row r="43" spans="1:7">
      <c r="A43" s="41"/>
      <c r="B43" s="41"/>
      <c r="C43" s="41"/>
      <c r="D43" s="41"/>
      <c r="E43" s="41"/>
      <c r="F43" s="41"/>
      <c r="G43" s="41"/>
    </row>
    <row r="44" spans="1:7">
      <c r="A44" s="41"/>
      <c r="B44" s="41"/>
      <c r="C44" s="41"/>
      <c r="D44" s="41"/>
      <c r="E44" s="41"/>
      <c r="F44" s="41"/>
      <c r="G44" s="41"/>
    </row>
    <row r="45" spans="1:7">
      <c r="A45" s="41"/>
      <c r="B45" s="41"/>
      <c r="C45" s="41"/>
      <c r="D45" s="41"/>
      <c r="E45" s="41"/>
      <c r="F45" s="41"/>
      <c r="G45" s="41"/>
    </row>
  </sheetData>
  <sheetProtection password="A5D5" sheet="1" objects="1" scenarios="1"/>
  <mergeCells count="6">
    <mergeCell ref="B11:F11"/>
    <mergeCell ref="B2:G2"/>
    <mergeCell ref="B3:G3"/>
    <mergeCell ref="B4:G4"/>
    <mergeCell ref="B6:G6"/>
    <mergeCell ref="B7:G7"/>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dimension ref="A1:AB100"/>
  <sheetViews>
    <sheetView topLeftCell="A4" workbookViewId="0">
      <selection activeCell="B14" sqref="B14"/>
    </sheetView>
  </sheetViews>
  <sheetFormatPr defaultRowHeight="15"/>
  <cols>
    <col min="1" max="1" width="4.140625" customWidth="1"/>
    <col min="2" max="2" width="8.5703125" customWidth="1"/>
    <col min="3" max="3" width="11.85546875" customWidth="1"/>
    <col min="4" max="4" width="21.85546875" customWidth="1"/>
    <col min="5" max="5" width="16.7109375" customWidth="1"/>
    <col min="7" max="7" width="12.140625" customWidth="1"/>
    <col min="8" max="8" width="32" customWidth="1"/>
    <col min="9" max="9" width="10.42578125" customWidth="1"/>
    <col min="10" max="10" width="13.28515625" customWidth="1"/>
    <col min="11" max="12" width="14" customWidth="1"/>
    <col min="13" max="13" width="12.5703125" customWidth="1"/>
    <col min="14" max="14" width="12" customWidth="1"/>
    <col min="15" max="15" width="14.140625" customWidth="1"/>
    <col min="16" max="16" width="12" customWidth="1"/>
    <col min="17" max="17" width="13.140625" customWidth="1"/>
    <col min="18" max="18" width="13.5703125" customWidth="1"/>
    <col min="19" max="19" width="11" customWidth="1"/>
    <col min="20" max="20" width="11.85546875" customWidth="1"/>
    <col min="21" max="21" width="14.28515625" customWidth="1"/>
    <col min="23" max="23" width="19" customWidth="1"/>
    <col min="27" max="27" width="10.42578125" customWidth="1"/>
    <col min="28" max="28" width="9.140625" customWidth="1"/>
  </cols>
  <sheetData>
    <row r="1" spans="1:28">
      <c r="A1" s="2"/>
      <c r="B1" s="1"/>
      <c r="C1" s="1"/>
      <c r="D1" s="1"/>
      <c r="E1" s="1"/>
      <c r="F1" s="1"/>
      <c r="G1" s="1"/>
      <c r="H1" s="1"/>
      <c r="I1" s="2"/>
      <c r="J1" s="2"/>
      <c r="K1" s="2"/>
      <c r="L1" s="2"/>
      <c r="M1" s="2"/>
      <c r="N1" s="2"/>
      <c r="O1" s="2"/>
      <c r="P1" s="2"/>
      <c r="Q1" s="2"/>
      <c r="R1" s="2"/>
      <c r="S1" s="2"/>
      <c r="T1" s="2"/>
      <c r="U1" s="2"/>
      <c r="V1" s="2"/>
      <c r="W1" s="2"/>
      <c r="X1" s="2"/>
    </row>
    <row r="2" spans="1:28" ht="18">
      <c r="A2" s="2"/>
      <c r="B2" s="221" t="s">
        <v>39</v>
      </c>
      <c r="C2" s="221"/>
      <c r="D2" s="221"/>
      <c r="E2" s="221"/>
      <c r="F2" s="221"/>
      <c r="G2" s="221"/>
      <c r="H2" s="221"/>
      <c r="I2" s="221"/>
      <c r="J2" s="221"/>
      <c r="K2" s="221"/>
      <c r="L2" s="221"/>
      <c r="M2" s="221"/>
      <c r="N2" s="221"/>
      <c r="O2" s="221"/>
      <c r="P2" s="221"/>
      <c r="Q2" s="221"/>
      <c r="R2" s="221"/>
      <c r="S2" s="221"/>
      <c r="T2" s="2"/>
      <c r="U2" s="2"/>
      <c r="V2" s="2"/>
      <c r="W2" s="2"/>
      <c r="X2" s="2"/>
    </row>
    <row r="3" spans="1:28" ht="20.25">
      <c r="A3" s="2"/>
      <c r="B3" s="222" t="s">
        <v>40</v>
      </c>
      <c r="C3" s="222"/>
      <c r="D3" s="222"/>
      <c r="E3" s="222"/>
      <c r="F3" s="222"/>
      <c r="G3" s="222"/>
      <c r="H3" s="222"/>
      <c r="I3" s="222"/>
      <c r="J3" s="222"/>
      <c r="K3" s="222"/>
      <c r="L3" s="222"/>
      <c r="M3" s="222"/>
      <c r="N3" s="222"/>
      <c r="O3" s="222"/>
      <c r="P3" s="222"/>
      <c r="Q3" s="222"/>
      <c r="R3" s="222"/>
      <c r="S3" s="222"/>
      <c r="T3" s="2"/>
      <c r="U3" s="2"/>
      <c r="V3" s="2"/>
      <c r="W3" s="2"/>
      <c r="X3" s="2"/>
    </row>
    <row r="4" spans="1:28" ht="18">
      <c r="A4" s="2"/>
      <c r="B4" s="221" t="s">
        <v>41</v>
      </c>
      <c r="C4" s="221"/>
      <c r="D4" s="221"/>
      <c r="E4" s="221"/>
      <c r="F4" s="221"/>
      <c r="G4" s="221"/>
      <c r="H4" s="221"/>
      <c r="I4" s="221"/>
      <c r="J4" s="221"/>
      <c r="K4" s="221"/>
      <c r="L4" s="221"/>
      <c r="M4" s="221"/>
      <c r="N4" s="221"/>
      <c r="O4" s="221"/>
      <c r="P4" s="221"/>
      <c r="Q4" s="221"/>
      <c r="R4" s="221"/>
      <c r="S4" s="221"/>
      <c r="T4" s="2"/>
      <c r="U4" s="2"/>
      <c r="V4" s="2"/>
      <c r="W4" s="2"/>
      <c r="X4" s="2"/>
    </row>
    <row r="5" spans="1:28">
      <c r="A5" s="2"/>
      <c r="B5" s="2"/>
      <c r="C5" s="2"/>
      <c r="D5" s="2"/>
      <c r="E5" s="2"/>
      <c r="F5" s="2"/>
      <c r="G5" s="2"/>
      <c r="H5" s="2"/>
      <c r="I5" s="2"/>
      <c r="J5" s="2"/>
      <c r="K5" s="2"/>
      <c r="L5" s="2"/>
      <c r="M5" s="2"/>
      <c r="N5" s="2"/>
      <c r="O5" s="2"/>
      <c r="P5" s="2"/>
      <c r="Q5" s="2"/>
      <c r="R5" s="2"/>
      <c r="S5" s="2"/>
      <c r="T5" s="2"/>
      <c r="U5" s="2"/>
      <c r="V5" s="2"/>
      <c r="W5" s="2"/>
      <c r="X5" s="2"/>
    </row>
    <row r="6" spans="1:28" ht="20.25">
      <c r="A6" s="2"/>
      <c r="B6" s="223" t="s">
        <v>42</v>
      </c>
      <c r="C6" s="223"/>
      <c r="D6" s="223"/>
      <c r="E6" s="223"/>
      <c r="F6" s="223"/>
      <c r="G6" s="223"/>
      <c r="H6" s="223"/>
      <c r="I6" s="223"/>
      <c r="J6" s="223"/>
      <c r="K6" s="223"/>
      <c r="L6" s="223"/>
      <c r="M6" s="223"/>
      <c r="N6" s="223"/>
      <c r="O6" s="223"/>
      <c r="P6" s="223"/>
      <c r="Q6" s="223"/>
      <c r="R6" s="223"/>
      <c r="S6" s="223"/>
      <c r="T6" s="2"/>
      <c r="U6" s="2"/>
      <c r="V6" s="2"/>
      <c r="W6" s="2"/>
      <c r="X6" s="2"/>
    </row>
    <row r="7" spans="1:28">
      <c r="A7" s="2"/>
      <c r="B7" s="224" t="s">
        <v>201</v>
      </c>
      <c r="C7" s="224"/>
      <c r="D7" s="224"/>
      <c r="E7" s="224"/>
      <c r="F7" s="224"/>
      <c r="G7" s="224"/>
      <c r="H7" s="224"/>
      <c r="I7" s="224"/>
      <c r="J7" s="224"/>
      <c r="K7" s="224"/>
      <c r="L7" s="224"/>
      <c r="M7" s="224"/>
      <c r="N7" s="224"/>
      <c r="O7" s="224"/>
      <c r="P7" s="224"/>
      <c r="Q7" s="224"/>
      <c r="R7" s="224"/>
      <c r="S7" s="224"/>
      <c r="T7" s="2"/>
      <c r="U7" s="2"/>
      <c r="V7" s="2"/>
      <c r="W7" s="2"/>
      <c r="X7" s="2"/>
    </row>
    <row r="8" spans="1:28">
      <c r="A8" s="3"/>
      <c r="B8" s="3"/>
      <c r="C8" s="3"/>
      <c r="D8" s="3"/>
      <c r="E8" s="3"/>
      <c r="F8" s="3"/>
      <c r="G8" s="3"/>
      <c r="H8" s="3"/>
      <c r="I8" s="3"/>
      <c r="J8" s="3"/>
      <c r="K8" s="3"/>
      <c r="L8" s="3"/>
      <c r="M8" s="3"/>
      <c r="N8" s="3"/>
      <c r="O8" s="3"/>
      <c r="P8" s="3"/>
      <c r="Q8" s="3"/>
      <c r="R8" s="3"/>
      <c r="S8" s="3"/>
      <c r="T8" s="3"/>
      <c r="U8" s="3"/>
      <c r="V8" s="3"/>
      <c r="W8" s="3"/>
      <c r="X8" s="3"/>
    </row>
    <row r="9" spans="1:28" ht="18">
      <c r="A9" s="5"/>
      <c r="B9" s="136" t="s">
        <v>221</v>
      </c>
      <c r="C9" s="6"/>
      <c r="D9" s="6"/>
      <c r="E9" s="6"/>
      <c r="F9" s="6"/>
      <c r="G9" s="6"/>
      <c r="H9" s="6"/>
      <c r="I9" s="5"/>
      <c r="J9" s="5"/>
      <c r="K9" s="5"/>
      <c r="L9" s="5"/>
      <c r="M9" s="5"/>
      <c r="N9" s="5"/>
      <c r="O9" s="5"/>
      <c r="P9" s="5"/>
      <c r="Q9" s="5"/>
      <c r="R9" s="5"/>
      <c r="S9" s="5"/>
      <c r="T9" s="5"/>
      <c r="U9" s="5"/>
      <c r="V9" s="5"/>
      <c r="W9" s="5"/>
      <c r="X9" s="5"/>
    </row>
    <row r="10" spans="1:28">
      <c r="A10" s="8"/>
      <c r="B10" s="8"/>
      <c r="C10" s="8"/>
      <c r="D10" s="8"/>
      <c r="E10" s="8"/>
      <c r="F10" s="8"/>
      <c r="G10" s="8"/>
      <c r="H10" s="8"/>
      <c r="I10" s="8"/>
      <c r="J10" s="8"/>
      <c r="K10" s="8"/>
      <c r="L10" s="8"/>
      <c r="M10" s="8"/>
      <c r="N10" s="8"/>
      <c r="O10" s="8"/>
      <c r="P10" s="8"/>
      <c r="Q10" s="8"/>
      <c r="R10" s="8"/>
      <c r="S10" s="8"/>
      <c r="T10" s="8"/>
      <c r="U10" s="8"/>
      <c r="V10" s="8"/>
      <c r="W10" s="8"/>
      <c r="X10" s="8"/>
    </row>
    <row r="11" spans="1:28" s="133" customFormat="1" ht="12.75" customHeight="1" thickBot="1">
      <c r="A11" s="8"/>
      <c r="B11" s="8"/>
      <c r="C11" s="8"/>
      <c r="D11" s="8"/>
      <c r="E11" s="8"/>
      <c r="F11" s="8"/>
      <c r="G11" s="8"/>
      <c r="H11" s="8"/>
      <c r="I11" s="8"/>
      <c r="J11" s="8"/>
      <c r="K11" s="8"/>
      <c r="L11" s="8"/>
      <c r="M11" s="8"/>
      <c r="N11" s="8"/>
      <c r="O11" s="8"/>
      <c r="P11" s="8"/>
      <c r="Q11" s="8"/>
      <c r="R11" s="8"/>
      <c r="S11" s="8"/>
      <c r="T11" s="8"/>
      <c r="U11" s="8"/>
      <c r="V11" s="8"/>
      <c r="W11" s="8"/>
      <c r="X11" s="8"/>
    </row>
    <row r="12" spans="1:28" s="134" customFormat="1" ht="30.75" customHeight="1" thickBot="1">
      <c r="A12" s="8"/>
      <c r="B12" s="319" t="s">
        <v>202</v>
      </c>
      <c r="C12" s="320"/>
      <c r="D12" s="320"/>
      <c r="E12" s="320"/>
      <c r="F12" s="320"/>
      <c r="G12" s="321"/>
      <c r="H12" s="319" t="s">
        <v>203</v>
      </c>
      <c r="I12" s="320"/>
      <c r="J12" s="320"/>
      <c r="K12" s="320"/>
      <c r="L12" s="320"/>
      <c r="M12" s="320"/>
      <c r="N12" s="320"/>
      <c r="O12" s="320"/>
      <c r="P12" s="320"/>
      <c r="Q12" s="320"/>
      <c r="R12" s="320"/>
      <c r="S12" s="319" t="s">
        <v>204</v>
      </c>
      <c r="T12" s="320"/>
      <c r="U12" s="320"/>
      <c r="V12" s="320"/>
      <c r="W12" s="321"/>
      <c r="X12" s="8"/>
      <c r="Y12" s="135"/>
    </row>
    <row r="13" spans="1:28" ht="75" customHeight="1" thickBot="1">
      <c r="A13" s="8"/>
      <c r="B13" s="137" t="s">
        <v>205</v>
      </c>
      <c r="C13" s="137" t="s">
        <v>222</v>
      </c>
      <c r="D13" s="137" t="s">
        <v>206</v>
      </c>
      <c r="E13" s="137" t="s">
        <v>207</v>
      </c>
      <c r="F13" s="137" t="s">
        <v>215</v>
      </c>
      <c r="G13" s="138" t="s">
        <v>223</v>
      </c>
      <c r="H13" s="139" t="s">
        <v>208</v>
      </c>
      <c r="I13" s="140" t="s">
        <v>216</v>
      </c>
      <c r="J13" s="140" t="s">
        <v>209</v>
      </c>
      <c r="K13" s="140" t="s">
        <v>213</v>
      </c>
      <c r="L13" s="140" t="s">
        <v>210</v>
      </c>
      <c r="M13" s="140" t="s">
        <v>214</v>
      </c>
      <c r="N13" s="140" t="s">
        <v>210</v>
      </c>
      <c r="O13" s="140" t="s">
        <v>211</v>
      </c>
      <c r="P13" s="140" t="s">
        <v>224</v>
      </c>
      <c r="Q13" s="140" t="s">
        <v>217</v>
      </c>
      <c r="R13" s="140" t="s">
        <v>218</v>
      </c>
      <c r="S13" s="139" t="s">
        <v>219</v>
      </c>
      <c r="T13" s="140" t="s">
        <v>210</v>
      </c>
      <c r="U13" s="140" t="s">
        <v>211</v>
      </c>
      <c r="V13" s="140" t="s">
        <v>212</v>
      </c>
      <c r="W13" s="141" t="s">
        <v>220</v>
      </c>
      <c r="X13" s="8"/>
      <c r="AA13" s="137" t="s">
        <v>222</v>
      </c>
      <c r="AB13" s="138" t="s">
        <v>223</v>
      </c>
    </row>
    <row r="14" spans="1:28">
      <c r="A14" s="8"/>
      <c r="B14" s="187"/>
      <c r="C14" s="188"/>
      <c r="D14" s="188"/>
      <c r="E14" s="188"/>
      <c r="F14" s="188"/>
      <c r="G14" s="189"/>
      <c r="H14" s="187"/>
      <c r="I14" s="188"/>
      <c r="J14" s="188"/>
      <c r="K14" s="188"/>
      <c r="L14" s="188"/>
      <c r="M14" s="188"/>
      <c r="N14" s="188"/>
      <c r="O14" s="190"/>
      <c r="P14" s="191"/>
      <c r="Q14" s="191"/>
      <c r="R14" s="192"/>
      <c r="S14" s="193"/>
      <c r="T14" s="194"/>
      <c r="U14" s="195"/>
      <c r="V14" s="194"/>
      <c r="W14" s="196"/>
      <c r="X14" s="8"/>
      <c r="AA14" t="s">
        <v>225</v>
      </c>
      <c r="AB14" t="s">
        <v>229</v>
      </c>
    </row>
    <row r="15" spans="1:28">
      <c r="A15" s="8"/>
      <c r="B15" s="197"/>
      <c r="C15" s="198"/>
      <c r="D15" s="198"/>
      <c r="E15" s="198"/>
      <c r="F15" s="198"/>
      <c r="G15" s="199"/>
      <c r="H15" s="197"/>
      <c r="I15" s="198"/>
      <c r="J15" s="198"/>
      <c r="K15" s="198"/>
      <c r="L15" s="194"/>
      <c r="M15" s="198"/>
      <c r="N15" s="198"/>
      <c r="O15" s="198"/>
      <c r="P15" s="200"/>
      <c r="Q15" s="200"/>
      <c r="R15" s="201"/>
      <c r="S15" s="197"/>
      <c r="T15" s="194"/>
      <c r="U15" s="198"/>
      <c r="V15" s="198"/>
      <c r="W15" s="202"/>
      <c r="X15" s="8"/>
      <c r="AA15" t="s">
        <v>226</v>
      </c>
      <c r="AB15" t="s">
        <v>230</v>
      </c>
    </row>
    <row r="16" spans="1:28">
      <c r="A16" s="8"/>
      <c r="B16" s="197"/>
      <c r="C16" s="198"/>
      <c r="D16" s="198"/>
      <c r="E16" s="198"/>
      <c r="F16" s="198"/>
      <c r="G16" s="199"/>
      <c r="H16" s="197"/>
      <c r="I16" s="198"/>
      <c r="J16" s="198"/>
      <c r="K16" s="198"/>
      <c r="L16" s="194"/>
      <c r="M16" s="198"/>
      <c r="N16" s="198"/>
      <c r="O16" s="198"/>
      <c r="P16" s="200"/>
      <c r="Q16" s="200"/>
      <c r="R16" s="201"/>
      <c r="S16" s="197"/>
      <c r="T16" s="194"/>
      <c r="U16" s="198"/>
      <c r="V16" s="198"/>
      <c r="W16" s="202"/>
      <c r="X16" s="8"/>
      <c r="AA16" t="s">
        <v>227</v>
      </c>
      <c r="AB16" t="s">
        <v>231</v>
      </c>
    </row>
    <row r="17" spans="1:28">
      <c r="A17" s="8"/>
      <c r="B17" s="197"/>
      <c r="C17" s="198"/>
      <c r="D17" s="198"/>
      <c r="E17" s="198"/>
      <c r="F17" s="198"/>
      <c r="G17" s="199"/>
      <c r="H17" s="197"/>
      <c r="I17" s="198"/>
      <c r="J17" s="198"/>
      <c r="K17" s="198"/>
      <c r="L17" s="194"/>
      <c r="M17" s="198"/>
      <c r="N17" s="198"/>
      <c r="O17" s="198"/>
      <c r="P17" s="200"/>
      <c r="Q17" s="200"/>
      <c r="R17" s="201"/>
      <c r="S17" s="197"/>
      <c r="T17" s="194"/>
      <c r="U17" s="198"/>
      <c r="V17" s="198"/>
      <c r="W17" s="202"/>
      <c r="X17" s="8"/>
      <c r="AA17" t="s">
        <v>228</v>
      </c>
      <c r="AB17" t="s">
        <v>232</v>
      </c>
    </row>
    <row r="18" spans="1:28">
      <c r="A18" s="8"/>
      <c r="B18" s="197"/>
      <c r="C18" s="198"/>
      <c r="D18" s="198"/>
      <c r="E18" s="198"/>
      <c r="F18" s="198"/>
      <c r="G18" s="199"/>
      <c r="H18" s="197"/>
      <c r="I18" s="198"/>
      <c r="J18" s="198"/>
      <c r="K18" s="198"/>
      <c r="L18" s="194"/>
      <c r="M18" s="198"/>
      <c r="N18" s="198"/>
      <c r="O18" s="198"/>
      <c r="P18" s="200"/>
      <c r="Q18" s="200"/>
      <c r="R18" s="201"/>
      <c r="S18" s="197"/>
      <c r="T18" s="194"/>
      <c r="U18" s="198"/>
      <c r="V18" s="198"/>
      <c r="W18" s="202"/>
      <c r="X18" s="8"/>
      <c r="AB18" t="s">
        <v>233</v>
      </c>
    </row>
    <row r="19" spans="1:28">
      <c r="A19" s="8"/>
      <c r="B19" s="197"/>
      <c r="C19" s="198"/>
      <c r="D19" s="198"/>
      <c r="E19" s="198"/>
      <c r="F19" s="198"/>
      <c r="G19" s="199"/>
      <c r="H19" s="197"/>
      <c r="I19" s="198"/>
      <c r="J19" s="198"/>
      <c r="K19" s="198"/>
      <c r="L19" s="194"/>
      <c r="M19" s="198"/>
      <c r="N19" s="198"/>
      <c r="O19" s="198"/>
      <c r="P19" s="200"/>
      <c r="Q19" s="200"/>
      <c r="R19" s="201"/>
      <c r="S19" s="197"/>
      <c r="T19" s="194"/>
      <c r="U19" s="198"/>
      <c r="V19" s="198"/>
      <c r="W19" s="202"/>
      <c r="X19" s="8"/>
      <c r="AB19" t="s">
        <v>234</v>
      </c>
    </row>
    <row r="20" spans="1:28">
      <c r="A20" s="8"/>
      <c r="B20" s="197"/>
      <c r="C20" s="198"/>
      <c r="D20" s="198"/>
      <c r="E20" s="198"/>
      <c r="F20" s="198"/>
      <c r="G20" s="199"/>
      <c r="H20" s="197"/>
      <c r="I20" s="198"/>
      <c r="J20" s="198"/>
      <c r="K20" s="198"/>
      <c r="L20" s="194"/>
      <c r="M20" s="198"/>
      <c r="N20" s="198"/>
      <c r="O20" s="198"/>
      <c r="P20" s="200"/>
      <c r="Q20" s="200"/>
      <c r="R20" s="201"/>
      <c r="S20" s="197"/>
      <c r="T20" s="194"/>
      <c r="U20" s="198"/>
      <c r="V20" s="198"/>
      <c r="W20" s="202"/>
      <c r="X20" s="8"/>
      <c r="AB20" t="s">
        <v>235</v>
      </c>
    </row>
    <row r="21" spans="1:28">
      <c r="A21" s="8"/>
      <c r="B21" s="197"/>
      <c r="C21" s="198"/>
      <c r="D21" s="198"/>
      <c r="E21" s="198"/>
      <c r="F21" s="198"/>
      <c r="G21" s="199"/>
      <c r="H21" s="197"/>
      <c r="I21" s="198"/>
      <c r="J21" s="198"/>
      <c r="K21" s="198"/>
      <c r="L21" s="194"/>
      <c r="M21" s="198"/>
      <c r="N21" s="198"/>
      <c r="O21" s="198"/>
      <c r="P21" s="200"/>
      <c r="Q21" s="200"/>
      <c r="R21" s="201"/>
      <c r="S21" s="197"/>
      <c r="T21" s="194"/>
      <c r="U21" s="198"/>
      <c r="V21" s="198"/>
      <c r="W21" s="202"/>
      <c r="X21" s="8"/>
      <c r="AB21" t="s">
        <v>236</v>
      </c>
    </row>
    <row r="22" spans="1:28">
      <c r="A22" s="8"/>
      <c r="B22" s="197"/>
      <c r="C22" s="198"/>
      <c r="D22" s="198"/>
      <c r="E22" s="198"/>
      <c r="F22" s="198"/>
      <c r="G22" s="199"/>
      <c r="H22" s="197"/>
      <c r="I22" s="198"/>
      <c r="J22" s="198"/>
      <c r="K22" s="198"/>
      <c r="L22" s="194"/>
      <c r="M22" s="198"/>
      <c r="N22" s="198"/>
      <c r="O22" s="198"/>
      <c r="P22" s="200"/>
      <c r="Q22" s="200"/>
      <c r="R22" s="201"/>
      <c r="S22" s="197"/>
      <c r="T22" s="194"/>
      <c r="U22" s="198"/>
      <c r="V22" s="198"/>
      <c r="W22" s="202"/>
      <c r="X22" s="8"/>
      <c r="AB22" t="s">
        <v>238</v>
      </c>
    </row>
    <row r="23" spans="1:28">
      <c r="A23" s="8"/>
      <c r="B23" s="197"/>
      <c r="C23" s="198"/>
      <c r="D23" s="198"/>
      <c r="E23" s="198"/>
      <c r="F23" s="198"/>
      <c r="G23" s="199"/>
      <c r="H23" s="197"/>
      <c r="I23" s="198"/>
      <c r="J23" s="198"/>
      <c r="K23" s="198"/>
      <c r="L23" s="194"/>
      <c r="M23" s="198"/>
      <c r="N23" s="198"/>
      <c r="O23" s="198"/>
      <c r="P23" s="200"/>
      <c r="Q23" s="200"/>
      <c r="R23" s="201"/>
      <c r="S23" s="197"/>
      <c r="T23" s="194"/>
      <c r="U23" s="198"/>
      <c r="V23" s="198"/>
      <c r="W23" s="202"/>
      <c r="X23" s="8"/>
    </row>
    <row r="24" spans="1:28">
      <c r="A24" s="8"/>
      <c r="B24" s="197"/>
      <c r="C24" s="198"/>
      <c r="D24" s="198"/>
      <c r="E24" s="198"/>
      <c r="F24" s="198"/>
      <c r="G24" s="199"/>
      <c r="H24" s="197"/>
      <c r="I24" s="198"/>
      <c r="J24" s="198"/>
      <c r="K24" s="198"/>
      <c r="L24" s="194"/>
      <c r="M24" s="198"/>
      <c r="N24" s="198"/>
      <c r="O24" s="198"/>
      <c r="P24" s="200"/>
      <c r="Q24" s="200"/>
      <c r="R24" s="201"/>
      <c r="S24" s="197"/>
      <c r="T24" s="194"/>
      <c r="U24" s="198"/>
      <c r="V24" s="198"/>
      <c r="W24" s="202"/>
      <c r="X24" s="8"/>
    </row>
    <row r="25" spans="1:28">
      <c r="A25" s="8"/>
      <c r="B25" s="197"/>
      <c r="C25" s="198"/>
      <c r="D25" s="198"/>
      <c r="E25" s="198"/>
      <c r="F25" s="198"/>
      <c r="G25" s="199"/>
      <c r="H25" s="197"/>
      <c r="I25" s="198"/>
      <c r="J25" s="198"/>
      <c r="K25" s="198"/>
      <c r="L25" s="194"/>
      <c r="M25" s="198"/>
      <c r="N25" s="198"/>
      <c r="O25" s="198"/>
      <c r="P25" s="200"/>
      <c r="Q25" s="200"/>
      <c r="R25" s="201"/>
      <c r="S25" s="197"/>
      <c r="T25" s="194"/>
      <c r="U25" s="198"/>
      <c r="V25" s="198"/>
      <c r="W25" s="202"/>
      <c r="X25" s="8"/>
    </row>
    <row r="26" spans="1:28">
      <c r="A26" s="8"/>
      <c r="B26" s="197"/>
      <c r="C26" s="198"/>
      <c r="D26" s="198"/>
      <c r="E26" s="198"/>
      <c r="F26" s="198"/>
      <c r="G26" s="199"/>
      <c r="H26" s="197"/>
      <c r="I26" s="198"/>
      <c r="J26" s="198"/>
      <c r="K26" s="198"/>
      <c r="L26" s="194"/>
      <c r="M26" s="198"/>
      <c r="N26" s="198"/>
      <c r="O26" s="198"/>
      <c r="P26" s="200"/>
      <c r="Q26" s="200"/>
      <c r="R26" s="201"/>
      <c r="S26" s="197"/>
      <c r="T26" s="194"/>
      <c r="U26" s="198"/>
      <c r="V26" s="198"/>
      <c r="W26" s="202"/>
      <c r="X26" s="8"/>
    </row>
    <row r="27" spans="1:28">
      <c r="A27" s="8"/>
      <c r="B27" s="197"/>
      <c r="C27" s="198"/>
      <c r="D27" s="198"/>
      <c r="E27" s="198"/>
      <c r="F27" s="198"/>
      <c r="G27" s="199"/>
      <c r="H27" s="197"/>
      <c r="I27" s="198"/>
      <c r="J27" s="198"/>
      <c r="K27" s="198"/>
      <c r="L27" s="194"/>
      <c r="M27" s="198"/>
      <c r="N27" s="198"/>
      <c r="O27" s="198"/>
      <c r="P27" s="200"/>
      <c r="Q27" s="200"/>
      <c r="R27" s="201"/>
      <c r="S27" s="197"/>
      <c r="T27" s="194"/>
      <c r="U27" s="198"/>
      <c r="V27" s="198"/>
      <c r="W27" s="202"/>
      <c r="X27" s="8"/>
    </row>
    <row r="28" spans="1:28">
      <c r="A28" s="8"/>
      <c r="B28" s="197"/>
      <c r="C28" s="198"/>
      <c r="D28" s="198"/>
      <c r="E28" s="198"/>
      <c r="F28" s="198"/>
      <c r="G28" s="199"/>
      <c r="H28" s="197"/>
      <c r="I28" s="198"/>
      <c r="J28" s="198"/>
      <c r="K28" s="198"/>
      <c r="L28" s="194"/>
      <c r="M28" s="198"/>
      <c r="N28" s="198"/>
      <c r="O28" s="198"/>
      <c r="P28" s="200"/>
      <c r="Q28" s="200"/>
      <c r="R28" s="201"/>
      <c r="S28" s="197"/>
      <c r="T28" s="194"/>
      <c r="U28" s="198"/>
      <c r="V28" s="198"/>
      <c r="W28" s="202"/>
      <c r="X28" s="8"/>
    </row>
    <row r="29" spans="1:28">
      <c r="A29" s="8"/>
      <c r="B29" s="197"/>
      <c r="C29" s="198"/>
      <c r="D29" s="198"/>
      <c r="E29" s="198"/>
      <c r="F29" s="198"/>
      <c r="G29" s="199"/>
      <c r="H29" s="197"/>
      <c r="I29" s="198"/>
      <c r="J29" s="198"/>
      <c r="K29" s="198"/>
      <c r="L29" s="194"/>
      <c r="M29" s="198"/>
      <c r="N29" s="198"/>
      <c r="O29" s="198"/>
      <c r="P29" s="200"/>
      <c r="Q29" s="200"/>
      <c r="R29" s="201"/>
      <c r="S29" s="197"/>
      <c r="T29" s="194"/>
      <c r="U29" s="198"/>
      <c r="V29" s="198"/>
      <c r="W29" s="202"/>
      <c r="X29" s="8"/>
    </row>
    <row r="30" spans="1:28">
      <c r="A30" s="8"/>
      <c r="B30" s="197"/>
      <c r="C30" s="198"/>
      <c r="D30" s="198"/>
      <c r="E30" s="198"/>
      <c r="F30" s="198"/>
      <c r="G30" s="199"/>
      <c r="H30" s="197"/>
      <c r="I30" s="198"/>
      <c r="J30" s="198"/>
      <c r="K30" s="198"/>
      <c r="L30" s="194"/>
      <c r="M30" s="198"/>
      <c r="N30" s="198"/>
      <c r="O30" s="198"/>
      <c r="P30" s="200"/>
      <c r="Q30" s="200"/>
      <c r="R30" s="201"/>
      <c r="S30" s="197"/>
      <c r="T30" s="194"/>
      <c r="U30" s="198"/>
      <c r="V30" s="198"/>
      <c r="W30" s="202"/>
      <c r="X30" s="8"/>
    </row>
    <row r="31" spans="1:28">
      <c r="A31" s="8"/>
      <c r="B31" s="197"/>
      <c r="C31" s="198"/>
      <c r="D31" s="198"/>
      <c r="E31" s="198"/>
      <c r="F31" s="198"/>
      <c r="G31" s="199"/>
      <c r="H31" s="197"/>
      <c r="I31" s="198"/>
      <c r="J31" s="198"/>
      <c r="K31" s="198"/>
      <c r="L31" s="194"/>
      <c r="M31" s="198"/>
      <c r="N31" s="198"/>
      <c r="O31" s="198"/>
      <c r="P31" s="200"/>
      <c r="Q31" s="200"/>
      <c r="R31" s="201"/>
      <c r="S31" s="197"/>
      <c r="T31" s="194"/>
      <c r="U31" s="198"/>
      <c r="V31" s="198"/>
      <c r="W31" s="202"/>
      <c r="X31" s="8"/>
    </row>
    <row r="32" spans="1:28">
      <c r="A32" s="8"/>
      <c r="B32" s="197"/>
      <c r="C32" s="198"/>
      <c r="D32" s="198"/>
      <c r="E32" s="198"/>
      <c r="F32" s="198"/>
      <c r="G32" s="199"/>
      <c r="H32" s="197"/>
      <c r="I32" s="198"/>
      <c r="J32" s="198"/>
      <c r="K32" s="198"/>
      <c r="L32" s="194"/>
      <c r="M32" s="198"/>
      <c r="N32" s="198"/>
      <c r="O32" s="198"/>
      <c r="P32" s="200"/>
      <c r="Q32" s="200"/>
      <c r="R32" s="201"/>
      <c r="S32" s="197"/>
      <c r="T32" s="194"/>
      <c r="U32" s="198"/>
      <c r="V32" s="198"/>
      <c r="W32" s="202"/>
      <c r="X32" s="8"/>
    </row>
    <row r="33" spans="1:24">
      <c r="A33" s="8"/>
      <c r="B33" s="197"/>
      <c r="C33" s="198"/>
      <c r="D33" s="198"/>
      <c r="E33" s="198"/>
      <c r="F33" s="198"/>
      <c r="G33" s="199"/>
      <c r="H33" s="197"/>
      <c r="I33" s="198"/>
      <c r="J33" s="198"/>
      <c r="K33" s="198"/>
      <c r="L33" s="194"/>
      <c r="M33" s="198"/>
      <c r="N33" s="198"/>
      <c r="O33" s="198"/>
      <c r="P33" s="200"/>
      <c r="Q33" s="200"/>
      <c r="R33" s="201"/>
      <c r="S33" s="197"/>
      <c r="T33" s="194"/>
      <c r="U33" s="198"/>
      <c r="V33" s="198"/>
      <c r="W33" s="202"/>
      <c r="X33" s="8"/>
    </row>
    <row r="34" spans="1:24">
      <c r="A34" s="8"/>
      <c r="B34" s="197"/>
      <c r="C34" s="198"/>
      <c r="D34" s="198"/>
      <c r="E34" s="198"/>
      <c r="F34" s="198"/>
      <c r="G34" s="199"/>
      <c r="H34" s="197"/>
      <c r="I34" s="198"/>
      <c r="J34" s="198"/>
      <c r="K34" s="198"/>
      <c r="L34" s="194"/>
      <c r="M34" s="198"/>
      <c r="N34" s="198"/>
      <c r="O34" s="198"/>
      <c r="P34" s="200"/>
      <c r="Q34" s="200"/>
      <c r="R34" s="201"/>
      <c r="S34" s="197"/>
      <c r="T34" s="194"/>
      <c r="U34" s="198"/>
      <c r="V34" s="198"/>
      <c r="W34" s="202"/>
      <c r="X34" s="8"/>
    </row>
    <row r="35" spans="1:24">
      <c r="A35" s="8"/>
      <c r="B35" s="197"/>
      <c r="C35" s="198"/>
      <c r="D35" s="198"/>
      <c r="E35" s="198"/>
      <c r="F35" s="198"/>
      <c r="G35" s="199"/>
      <c r="H35" s="197"/>
      <c r="I35" s="198"/>
      <c r="J35" s="198"/>
      <c r="K35" s="198"/>
      <c r="L35" s="194"/>
      <c r="M35" s="198"/>
      <c r="N35" s="198"/>
      <c r="O35" s="198"/>
      <c r="P35" s="200"/>
      <c r="Q35" s="200"/>
      <c r="R35" s="201"/>
      <c r="S35" s="197"/>
      <c r="T35" s="194"/>
      <c r="U35" s="198"/>
      <c r="V35" s="198"/>
      <c r="W35" s="202"/>
      <c r="X35" s="8"/>
    </row>
    <row r="36" spans="1:24">
      <c r="A36" s="8"/>
      <c r="B36" s="197"/>
      <c r="C36" s="198"/>
      <c r="D36" s="198"/>
      <c r="E36" s="198"/>
      <c r="F36" s="198"/>
      <c r="G36" s="199"/>
      <c r="H36" s="197"/>
      <c r="I36" s="198"/>
      <c r="J36" s="198"/>
      <c r="K36" s="198"/>
      <c r="L36" s="194"/>
      <c r="M36" s="198"/>
      <c r="N36" s="198"/>
      <c r="O36" s="198"/>
      <c r="P36" s="200"/>
      <c r="Q36" s="200"/>
      <c r="R36" s="201"/>
      <c r="S36" s="197"/>
      <c r="T36" s="194"/>
      <c r="U36" s="198"/>
      <c r="V36" s="198"/>
      <c r="W36" s="202"/>
      <c r="X36" s="8"/>
    </row>
    <row r="37" spans="1:24">
      <c r="A37" s="8"/>
      <c r="B37" s="197"/>
      <c r="C37" s="198"/>
      <c r="D37" s="198"/>
      <c r="E37" s="198"/>
      <c r="F37" s="198"/>
      <c r="G37" s="199"/>
      <c r="H37" s="197"/>
      <c r="I37" s="198"/>
      <c r="J37" s="198"/>
      <c r="K37" s="198"/>
      <c r="L37" s="194"/>
      <c r="M37" s="198"/>
      <c r="N37" s="198"/>
      <c r="O37" s="198"/>
      <c r="P37" s="200"/>
      <c r="Q37" s="200"/>
      <c r="R37" s="201"/>
      <c r="S37" s="197"/>
      <c r="T37" s="194"/>
      <c r="U37" s="198"/>
      <c r="V37" s="198"/>
      <c r="W37" s="202"/>
      <c r="X37" s="8"/>
    </row>
    <row r="38" spans="1:24">
      <c r="A38" s="8"/>
      <c r="B38" s="197"/>
      <c r="C38" s="198"/>
      <c r="D38" s="198"/>
      <c r="E38" s="198"/>
      <c r="F38" s="198"/>
      <c r="G38" s="199"/>
      <c r="H38" s="197"/>
      <c r="I38" s="198"/>
      <c r="J38" s="198"/>
      <c r="K38" s="198"/>
      <c r="L38" s="194"/>
      <c r="M38" s="198"/>
      <c r="N38" s="198"/>
      <c r="O38" s="198"/>
      <c r="P38" s="200"/>
      <c r="Q38" s="200"/>
      <c r="R38" s="201"/>
      <c r="S38" s="197"/>
      <c r="T38" s="194"/>
      <c r="U38" s="198"/>
      <c r="V38" s="198"/>
      <c r="W38" s="202"/>
      <c r="X38" s="8"/>
    </row>
    <row r="39" spans="1:24">
      <c r="A39" s="8"/>
      <c r="B39" s="197"/>
      <c r="C39" s="198"/>
      <c r="D39" s="198"/>
      <c r="E39" s="198"/>
      <c r="F39" s="198"/>
      <c r="G39" s="199"/>
      <c r="H39" s="197"/>
      <c r="I39" s="198"/>
      <c r="J39" s="198"/>
      <c r="K39" s="198"/>
      <c r="L39" s="194"/>
      <c r="M39" s="198"/>
      <c r="N39" s="198"/>
      <c r="O39" s="198"/>
      <c r="P39" s="200"/>
      <c r="Q39" s="200"/>
      <c r="R39" s="201"/>
      <c r="S39" s="197"/>
      <c r="T39" s="194"/>
      <c r="U39" s="198"/>
      <c r="V39" s="198"/>
      <c r="W39" s="202"/>
      <c r="X39" s="8"/>
    </row>
    <row r="40" spans="1:24">
      <c r="A40" s="8"/>
      <c r="B40" s="197"/>
      <c r="C40" s="198"/>
      <c r="D40" s="198"/>
      <c r="E40" s="198"/>
      <c r="F40" s="198"/>
      <c r="G40" s="199"/>
      <c r="H40" s="197"/>
      <c r="I40" s="198"/>
      <c r="J40" s="198"/>
      <c r="K40" s="198"/>
      <c r="L40" s="194"/>
      <c r="M40" s="198"/>
      <c r="N40" s="198"/>
      <c r="O40" s="198"/>
      <c r="P40" s="200"/>
      <c r="Q40" s="200"/>
      <c r="R40" s="201"/>
      <c r="S40" s="197"/>
      <c r="T40" s="194"/>
      <c r="U40" s="198"/>
      <c r="V40" s="198"/>
      <c r="W40" s="202"/>
      <c r="X40" s="8"/>
    </row>
    <row r="41" spans="1:24">
      <c r="A41" s="8"/>
      <c r="B41" s="197"/>
      <c r="C41" s="198"/>
      <c r="D41" s="198"/>
      <c r="E41" s="198"/>
      <c r="F41" s="198"/>
      <c r="G41" s="199"/>
      <c r="H41" s="197"/>
      <c r="I41" s="198"/>
      <c r="J41" s="198"/>
      <c r="K41" s="198"/>
      <c r="L41" s="194"/>
      <c r="M41" s="198"/>
      <c r="N41" s="198"/>
      <c r="O41" s="198"/>
      <c r="P41" s="200"/>
      <c r="Q41" s="200"/>
      <c r="R41" s="201"/>
      <c r="S41" s="197"/>
      <c r="T41" s="194"/>
      <c r="U41" s="198"/>
      <c r="V41" s="198"/>
      <c r="W41" s="202"/>
      <c r="X41" s="8"/>
    </row>
    <row r="42" spans="1:24">
      <c r="A42" s="8"/>
      <c r="B42" s="197"/>
      <c r="C42" s="198"/>
      <c r="D42" s="198"/>
      <c r="E42" s="198"/>
      <c r="F42" s="198"/>
      <c r="G42" s="199"/>
      <c r="H42" s="197"/>
      <c r="I42" s="198"/>
      <c r="J42" s="198"/>
      <c r="K42" s="198"/>
      <c r="L42" s="194"/>
      <c r="M42" s="198"/>
      <c r="N42" s="198"/>
      <c r="O42" s="198"/>
      <c r="P42" s="200"/>
      <c r="Q42" s="200"/>
      <c r="R42" s="201"/>
      <c r="S42" s="197"/>
      <c r="T42" s="194"/>
      <c r="U42" s="198"/>
      <c r="V42" s="198"/>
      <c r="W42" s="202"/>
      <c r="X42" s="8"/>
    </row>
    <row r="43" spans="1:24">
      <c r="A43" s="8"/>
      <c r="B43" s="197"/>
      <c r="C43" s="198"/>
      <c r="D43" s="198"/>
      <c r="E43" s="198"/>
      <c r="F43" s="198"/>
      <c r="G43" s="199"/>
      <c r="H43" s="197"/>
      <c r="I43" s="198"/>
      <c r="J43" s="198"/>
      <c r="K43" s="198"/>
      <c r="L43" s="194"/>
      <c r="M43" s="198"/>
      <c r="N43" s="198"/>
      <c r="O43" s="198"/>
      <c r="P43" s="200"/>
      <c r="Q43" s="200"/>
      <c r="R43" s="201"/>
      <c r="S43" s="197"/>
      <c r="T43" s="194"/>
      <c r="U43" s="198"/>
      <c r="V43" s="198"/>
      <c r="W43" s="202"/>
      <c r="X43" s="8"/>
    </row>
    <row r="44" spans="1:24">
      <c r="A44" s="8"/>
      <c r="B44" s="197"/>
      <c r="C44" s="198"/>
      <c r="D44" s="198"/>
      <c r="E44" s="198"/>
      <c r="F44" s="198"/>
      <c r="G44" s="199"/>
      <c r="H44" s="197"/>
      <c r="I44" s="198"/>
      <c r="J44" s="198"/>
      <c r="K44" s="198"/>
      <c r="L44" s="194"/>
      <c r="M44" s="198"/>
      <c r="N44" s="198"/>
      <c r="O44" s="198"/>
      <c r="P44" s="200"/>
      <c r="Q44" s="200"/>
      <c r="R44" s="201"/>
      <c r="S44" s="197"/>
      <c r="T44" s="194"/>
      <c r="U44" s="198"/>
      <c r="V44" s="198"/>
      <c r="W44" s="202"/>
      <c r="X44" s="8"/>
    </row>
    <row r="45" spans="1:24">
      <c r="A45" s="8"/>
      <c r="B45" s="197"/>
      <c r="C45" s="198"/>
      <c r="D45" s="198"/>
      <c r="E45" s="198"/>
      <c r="F45" s="198"/>
      <c r="G45" s="199"/>
      <c r="H45" s="197"/>
      <c r="I45" s="198"/>
      <c r="J45" s="198"/>
      <c r="K45" s="198"/>
      <c r="L45" s="194"/>
      <c r="M45" s="198"/>
      <c r="N45" s="198"/>
      <c r="O45" s="198"/>
      <c r="P45" s="200"/>
      <c r="Q45" s="200"/>
      <c r="R45" s="201"/>
      <c r="S45" s="197"/>
      <c r="T45" s="194"/>
      <c r="U45" s="198"/>
      <c r="V45" s="198"/>
      <c r="W45" s="202"/>
      <c r="X45" s="8"/>
    </row>
    <row r="46" spans="1:24">
      <c r="A46" s="8"/>
      <c r="B46" s="197"/>
      <c r="C46" s="198"/>
      <c r="D46" s="198"/>
      <c r="E46" s="198"/>
      <c r="F46" s="198"/>
      <c r="G46" s="199"/>
      <c r="H46" s="197"/>
      <c r="I46" s="198"/>
      <c r="J46" s="198"/>
      <c r="K46" s="198"/>
      <c r="L46" s="194"/>
      <c r="M46" s="198"/>
      <c r="N46" s="198"/>
      <c r="O46" s="198"/>
      <c r="P46" s="200"/>
      <c r="Q46" s="200"/>
      <c r="R46" s="201"/>
      <c r="S46" s="197"/>
      <c r="T46" s="194"/>
      <c r="U46" s="198"/>
      <c r="V46" s="198"/>
      <c r="W46" s="202"/>
      <c r="X46" s="8"/>
    </row>
    <row r="47" spans="1:24">
      <c r="A47" s="8"/>
      <c r="B47" s="197"/>
      <c r="C47" s="198"/>
      <c r="D47" s="198"/>
      <c r="E47" s="198"/>
      <c r="F47" s="198"/>
      <c r="G47" s="199"/>
      <c r="H47" s="197"/>
      <c r="I47" s="198"/>
      <c r="J47" s="198"/>
      <c r="K47" s="198"/>
      <c r="L47" s="194"/>
      <c r="M47" s="198"/>
      <c r="N47" s="198"/>
      <c r="O47" s="198"/>
      <c r="P47" s="200"/>
      <c r="Q47" s="200"/>
      <c r="R47" s="201"/>
      <c r="S47" s="197"/>
      <c r="T47" s="194"/>
      <c r="U47" s="198"/>
      <c r="V47" s="198"/>
      <c r="W47" s="202"/>
      <c r="X47" s="8"/>
    </row>
    <row r="48" spans="1:24">
      <c r="A48" s="8"/>
      <c r="B48" s="197"/>
      <c r="C48" s="198"/>
      <c r="D48" s="198"/>
      <c r="E48" s="198"/>
      <c r="F48" s="198"/>
      <c r="G48" s="199"/>
      <c r="H48" s="197"/>
      <c r="I48" s="198"/>
      <c r="J48" s="198"/>
      <c r="K48" s="198"/>
      <c r="L48" s="194"/>
      <c r="M48" s="198"/>
      <c r="N48" s="198"/>
      <c r="O48" s="198"/>
      <c r="P48" s="200"/>
      <c r="Q48" s="200"/>
      <c r="R48" s="201"/>
      <c r="S48" s="197"/>
      <c r="T48" s="194"/>
      <c r="U48" s="198"/>
      <c r="V48" s="198"/>
      <c r="W48" s="202"/>
      <c r="X48" s="8"/>
    </row>
    <row r="49" spans="1:24">
      <c r="A49" s="8"/>
      <c r="B49" s="197"/>
      <c r="C49" s="198"/>
      <c r="D49" s="198"/>
      <c r="E49" s="198"/>
      <c r="F49" s="198"/>
      <c r="G49" s="199"/>
      <c r="H49" s="197"/>
      <c r="I49" s="198"/>
      <c r="J49" s="198"/>
      <c r="K49" s="198"/>
      <c r="L49" s="194"/>
      <c r="M49" s="198"/>
      <c r="N49" s="198"/>
      <c r="O49" s="198"/>
      <c r="P49" s="200"/>
      <c r="Q49" s="200"/>
      <c r="R49" s="201"/>
      <c r="S49" s="197"/>
      <c r="T49" s="194"/>
      <c r="U49" s="198"/>
      <c r="V49" s="198"/>
      <c r="W49" s="202"/>
      <c r="X49" s="8"/>
    </row>
    <row r="50" spans="1:24">
      <c r="A50" s="8"/>
      <c r="B50" s="197"/>
      <c r="C50" s="198"/>
      <c r="D50" s="198"/>
      <c r="E50" s="198"/>
      <c r="F50" s="198"/>
      <c r="G50" s="199"/>
      <c r="H50" s="197"/>
      <c r="I50" s="198"/>
      <c r="J50" s="198"/>
      <c r="K50" s="198"/>
      <c r="L50" s="194"/>
      <c r="M50" s="198"/>
      <c r="N50" s="198"/>
      <c r="O50" s="198"/>
      <c r="P50" s="200"/>
      <c r="Q50" s="200"/>
      <c r="R50" s="201"/>
      <c r="S50" s="197"/>
      <c r="T50" s="194"/>
      <c r="U50" s="198"/>
      <c r="V50" s="198"/>
      <c r="W50" s="202"/>
      <c r="X50" s="8"/>
    </row>
    <row r="51" spans="1:24">
      <c r="A51" s="8"/>
      <c r="B51" s="197"/>
      <c r="C51" s="198"/>
      <c r="D51" s="198"/>
      <c r="E51" s="198"/>
      <c r="F51" s="198"/>
      <c r="G51" s="199"/>
      <c r="H51" s="197"/>
      <c r="I51" s="198"/>
      <c r="J51" s="198"/>
      <c r="K51" s="198"/>
      <c r="L51" s="194"/>
      <c r="M51" s="198"/>
      <c r="N51" s="198"/>
      <c r="O51" s="198"/>
      <c r="P51" s="200"/>
      <c r="Q51" s="200"/>
      <c r="R51" s="201"/>
      <c r="S51" s="197"/>
      <c r="T51" s="194"/>
      <c r="U51" s="198"/>
      <c r="V51" s="198"/>
      <c r="W51" s="202"/>
      <c r="X51" s="8"/>
    </row>
    <row r="52" spans="1:24">
      <c r="A52" s="8"/>
      <c r="B52" s="197"/>
      <c r="C52" s="198"/>
      <c r="D52" s="198"/>
      <c r="E52" s="198"/>
      <c r="F52" s="198"/>
      <c r="G52" s="199"/>
      <c r="H52" s="197"/>
      <c r="I52" s="198"/>
      <c r="J52" s="198"/>
      <c r="K52" s="198"/>
      <c r="L52" s="194"/>
      <c r="M52" s="198"/>
      <c r="N52" s="198"/>
      <c r="O52" s="198"/>
      <c r="P52" s="200"/>
      <c r="Q52" s="200"/>
      <c r="R52" s="201"/>
      <c r="S52" s="197"/>
      <c r="T52" s="194"/>
      <c r="U52" s="198"/>
      <c r="V52" s="198"/>
      <c r="W52" s="202"/>
      <c r="X52" s="8"/>
    </row>
    <row r="53" spans="1:24">
      <c r="A53" s="8"/>
      <c r="B53" s="197"/>
      <c r="C53" s="198"/>
      <c r="D53" s="198"/>
      <c r="E53" s="198"/>
      <c r="F53" s="198"/>
      <c r="G53" s="199"/>
      <c r="H53" s="197"/>
      <c r="I53" s="198"/>
      <c r="J53" s="198"/>
      <c r="K53" s="198"/>
      <c r="L53" s="194"/>
      <c r="M53" s="198"/>
      <c r="N53" s="198"/>
      <c r="O53" s="198"/>
      <c r="P53" s="200"/>
      <c r="Q53" s="200"/>
      <c r="R53" s="201"/>
      <c r="S53" s="197"/>
      <c r="T53" s="194"/>
      <c r="U53" s="198"/>
      <c r="V53" s="198"/>
      <c r="W53" s="202"/>
      <c r="X53" s="8"/>
    </row>
    <row r="54" spans="1:24">
      <c r="A54" s="8"/>
      <c r="B54" s="197"/>
      <c r="C54" s="198"/>
      <c r="D54" s="198"/>
      <c r="E54" s="198"/>
      <c r="F54" s="198"/>
      <c r="G54" s="199"/>
      <c r="H54" s="197"/>
      <c r="I54" s="198"/>
      <c r="J54" s="198"/>
      <c r="K54" s="198"/>
      <c r="L54" s="194"/>
      <c r="M54" s="198"/>
      <c r="N54" s="198"/>
      <c r="O54" s="198"/>
      <c r="P54" s="200"/>
      <c r="Q54" s="200"/>
      <c r="R54" s="201"/>
      <c r="S54" s="197"/>
      <c r="T54" s="194"/>
      <c r="U54" s="198"/>
      <c r="V54" s="198"/>
      <c r="W54" s="202"/>
      <c r="X54" s="8"/>
    </row>
    <row r="55" spans="1:24">
      <c r="A55" s="8"/>
      <c r="B55" s="197"/>
      <c r="C55" s="198"/>
      <c r="D55" s="198"/>
      <c r="E55" s="198"/>
      <c r="F55" s="198"/>
      <c r="G55" s="199"/>
      <c r="H55" s="197"/>
      <c r="I55" s="198"/>
      <c r="J55" s="198"/>
      <c r="K55" s="198"/>
      <c r="L55" s="194"/>
      <c r="M55" s="198"/>
      <c r="N55" s="198"/>
      <c r="O55" s="198"/>
      <c r="P55" s="200"/>
      <c r="Q55" s="200"/>
      <c r="R55" s="201"/>
      <c r="S55" s="197"/>
      <c r="T55" s="194"/>
      <c r="U55" s="198"/>
      <c r="V55" s="198"/>
      <c r="W55" s="202"/>
      <c r="X55" s="8"/>
    </row>
    <row r="56" spans="1:24">
      <c r="A56" s="8"/>
      <c r="B56" s="197"/>
      <c r="C56" s="198"/>
      <c r="D56" s="198"/>
      <c r="E56" s="198"/>
      <c r="F56" s="198"/>
      <c r="G56" s="199"/>
      <c r="H56" s="197"/>
      <c r="I56" s="198"/>
      <c r="J56" s="198"/>
      <c r="K56" s="198"/>
      <c r="L56" s="194"/>
      <c r="M56" s="198"/>
      <c r="N56" s="198"/>
      <c r="O56" s="198"/>
      <c r="P56" s="200"/>
      <c r="Q56" s="200"/>
      <c r="R56" s="201"/>
      <c r="S56" s="197"/>
      <c r="T56" s="194"/>
      <c r="U56" s="198"/>
      <c r="V56" s="198"/>
      <c r="W56" s="202"/>
      <c r="X56" s="8"/>
    </row>
    <row r="57" spans="1:24">
      <c r="A57" s="8"/>
      <c r="B57" s="197"/>
      <c r="C57" s="198"/>
      <c r="D57" s="198"/>
      <c r="E57" s="198"/>
      <c r="F57" s="198"/>
      <c r="G57" s="199"/>
      <c r="H57" s="197"/>
      <c r="I57" s="198"/>
      <c r="J57" s="198"/>
      <c r="K57" s="198"/>
      <c r="L57" s="194"/>
      <c r="M57" s="198"/>
      <c r="N57" s="198"/>
      <c r="O57" s="198"/>
      <c r="P57" s="200"/>
      <c r="Q57" s="200"/>
      <c r="R57" s="201"/>
      <c r="S57" s="197"/>
      <c r="T57" s="194"/>
      <c r="U57" s="198"/>
      <c r="V57" s="198"/>
      <c r="W57" s="202"/>
      <c r="X57" s="8"/>
    </row>
    <row r="58" spans="1:24">
      <c r="A58" s="8"/>
      <c r="B58" s="197"/>
      <c r="C58" s="198"/>
      <c r="D58" s="198"/>
      <c r="E58" s="198"/>
      <c r="F58" s="198"/>
      <c r="G58" s="199"/>
      <c r="H58" s="197"/>
      <c r="I58" s="198"/>
      <c r="J58" s="198"/>
      <c r="K58" s="198"/>
      <c r="L58" s="194"/>
      <c r="M58" s="198"/>
      <c r="N58" s="198"/>
      <c r="O58" s="198"/>
      <c r="P58" s="200"/>
      <c r="Q58" s="200"/>
      <c r="R58" s="201"/>
      <c r="S58" s="197"/>
      <c r="T58" s="194"/>
      <c r="U58" s="198"/>
      <c r="V58" s="198"/>
      <c r="W58" s="202"/>
      <c r="X58" s="8"/>
    </row>
    <row r="59" spans="1:24">
      <c r="A59" s="8"/>
      <c r="B59" s="197"/>
      <c r="C59" s="198"/>
      <c r="D59" s="198"/>
      <c r="E59" s="198"/>
      <c r="F59" s="198"/>
      <c r="G59" s="199"/>
      <c r="H59" s="197"/>
      <c r="I59" s="198"/>
      <c r="J59" s="198"/>
      <c r="K59" s="198"/>
      <c r="L59" s="194"/>
      <c r="M59" s="198"/>
      <c r="N59" s="198"/>
      <c r="O59" s="198"/>
      <c r="P59" s="200"/>
      <c r="Q59" s="200"/>
      <c r="R59" s="201"/>
      <c r="S59" s="197"/>
      <c r="T59" s="194"/>
      <c r="U59" s="198"/>
      <c r="V59" s="198"/>
      <c r="W59" s="202"/>
      <c r="X59" s="8"/>
    </row>
    <row r="60" spans="1:24">
      <c r="A60" s="8"/>
      <c r="B60" s="197"/>
      <c r="C60" s="198"/>
      <c r="D60" s="198"/>
      <c r="E60" s="198"/>
      <c r="F60" s="198"/>
      <c r="G60" s="199"/>
      <c r="H60" s="197"/>
      <c r="I60" s="198"/>
      <c r="J60" s="198"/>
      <c r="K60" s="198"/>
      <c r="L60" s="194"/>
      <c r="M60" s="198"/>
      <c r="N60" s="198"/>
      <c r="O60" s="198"/>
      <c r="P60" s="200"/>
      <c r="Q60" s="200"/>
      <c r="R60" s="201"/>
      <c r="S60" s="197"/>
      <c r="T60" s="194"/>
      <c r="U60" s="198"/>
      <c r="V60" s="198"/>
      <c r="W60" s="202"/>
      <c r="X60" s="8"/>
    </row>
    <row r="61" spans="1:24">
      <c r="A61" s="8"/>
      <c r="B61" s="197"/>
      <c r="C61" s="198"/>
      <c r="D61" s="198"/>
      <c r="E61" s="198"/>
      <c r="F61" s="198"/>
      <c r="G61" s="199"/>
      <c r="H61" s="197"/>
      <c r="I61" s="198"/>
      <c r="J61" s="198"/>
      <c r="K61" s="198"/>
      <c r="L61" s="194"/>
      <c r="M61" s="198"/>
      <c r="N61" s="198"/>
      <c r="O61" s="198"/>
      <c r="P61" s="200"/>
      <c r="Q61" s="200"/>
      <c r="R61" s="201"/>
      <c r="S61" s="197"/>
      <c r="T61" s="194"/>
      <c r="U61" s="198"/>
      <c r="V61" s="198"/>
      <c r="W61" s="202"/>
      <c r="X61" s="8"/>
    </row>
    <row r="62" spans="1:24">
      <c r="A62" s="8"/>
      <c r="B62" s="197"/>
      <c r="C62" s="198"/>
      <c r="D62" s="198"/>
      <c r="E62" s="198"/>
      <c r="F62" s="198"/>
      <c r="G62" s="199"/>
      <c r="H62" s="197"/>
      <c r="I62" s="198"/>
      <c r="J62" s="198"/>
      <c r="K62" s="198"/>
      <c r="L62" s="194"/>
      <c r="M62" s="198"/>
      <c r="N62" s="198"/>
      <c r="O62" s="198"/>
      <c r="P62" s="200"/>
      <c r="Q62" s="200"/>
      <c r="R62" s="201"/>
      <c r="S62" s="197"/>
      <c r="T62" s="194"/>
      <c r="U62" s="198"/>
      <c r="V62" s="198"/>
      <c r="W62" s="202"/>
      <c r="X62" s="8"/>
    </row>
    <row r="63" spans="1:24" ht="15.75" thickBot="1">
      <c r="A63" s="8"/>
      <c r="B63" s="203"/>
      <c r="C63" s="204"/>
      <c r="D63" s="204"/>
      <c r="E63" s="204"/>
      <c r="F63" s="204"/>
      <c r="G63" s="205"/>
      <c r="H63" s="203"/>
      <c r="I63" s="204"/>
      <c r="J63" s="204"/>
      <c r="K63" s="204"/>
      <c r="L63" s="206"/>
      <c r="M63" s="204"/>
      <c r="N63" s="204"/>
      <c r="O63" s="204"/>
      <c r="P63" s="207"/>
      <c r="Q63" s="207"/>
      <c r="R63" s="208"/>
      <c r="S63" s="203"/>
      <c r="T63" s="194"/>
      <c r="U63" s="204"/>
      <c r="V63" s="204"/>
      <c r="W63" s="209"/>
      <c r="X63" s="8"/>
    </row>
    <row r="64" spans="1:24">
      <c r="A64" s="8"/>
      <c r="E64" s="144"/>
      <c r="P64" s="145">
        <f>SUM(P14:P63)</f>
        <v>0</v>
      </c>
      <c r="Q64" s="145">
        <f t="shared" ref="Q64:R64" si="0">SUM(Q14:Q63)</f>
        <v>0</v>
      </c>
      <c r="R64" s="145">
        <f t="shared" si="0"/>
        <v>0</v>
      </c>
      <c r="W64" s="145">
        <f t="shared" ref="W64" si="1">SUM(W14:W63)</f>
        <v>0</v>
      </c>
      <c r="X64" s="146" t="s">
        <v>237</v>
      </c>
    </row>
    <row r="65" spans="1:24">
      <c r="A65" s="8"/>
      <c r="B65" s="8"/>
      <c r="C65" s="8"/>
      <c r="D65" s="8"/>
      <c r="E65" s="8"/>
      <c r="F65" s="8"/>
      <c r="G65" s="8"/>
      <c r="H65" s="8"/>
      <c r="I65" s="8"/>
      <c r="J65" s="8"/>
      <c r="K65" s="8"/>
      <c r="L65" s="8"/>
      <c r="M65" s="8"/>
      <c r="N65" s="8"/>
      <c r="O65" s="8"/>
      <c r="P65" s="8"/>
      <c r="Q65" s="8"/>
      <c r="R65" s="8"/>
      <c r="S65" s="8"/>
      <c r="T65" s="8"/>
      <c r="U65" s="8"/>
      <c r="V65" s="8"/>
      <c r="W65" s="8"/>
      <c r="X65" s="8"/>
    </row>
    <row r="66" spans="1:24">
      <c r="A66" s="8"/>
      <c r="B66" s="8"/>
      <c r="C66" s="8"/>
      <c r="D66" s="8"/>
      <c r="E66" s="8"/>
      <c r="F66" s="8"/>
      <c r="G66" s="8"/>
      <c r="H66" s="8"/>
      <c r="I66" s="8"/>
      <c r="J66" s="8"/>
      <c r="K66" s="8"/>
      <c r="L66" s="8"/>
      <c r="M66" s="8"/>
      <c r="N66" s="8"/>
      <c r="O66" s="8"/>
      <c r="P66" s="8"/>
      <c r="Q66" s="8"/>
      <c r="R66" s="8"/>
      <c r="S66" s="8"/>
      <c r="T66" s="8"/>
      <c r="U66" s="8"/>
      <c r="V66" s="8"/>
      <c r="W66" s="8"/>
      <c r="X66" s="8"/>
    </row>
    <row r="67" spans="1:24">
      <c r="A67" s="8"/>
      <c r="B67" s="8"/>
      <c r="C67" s="8"/>
      <c r="D67" s="8"/>
      <c r="E67" s="8"/>
      <c r="F67" s="8"/>
      <c r="G67" s="8"/>
      <c r="H67" s="8"/>
      <c r="I67" s="8"/>
      <c r="J67" s="8"/>
      <c r="K67" s="8"/>
      <c r="L67" s="8"/>
      <c r="M67" s="8"/>
      <c r="N67" s="8"/>
      <c r="O67" s="8"/>
      <c r="P67" s="8"/>
      <c r="Q67" s="8"/>
      <c r="R67" s="8"/>
      <c r="S67" s="8"/>
      <c r="T67" s="8"/>
      <c r="U67" s="8"/>
      <c r="V67" s="8"/>
      <c r="W67" s="8"/>
      <c r="X67" s="8"/>
    </row>
    <row r="68" spans="1:24">
      <c r="A68" s="8"/>
      <c r="B68" s="8"/>
      <c r="C68" s="8"/>
      <c r="D68" s="8"/>
      <c r="E68" s="8"/>
      <c r="F68" s="8"/>
      <c r="G68" s="8"/>
      <c r="H68" s="8"/>
      <c r="I68" s="8"/>
      <c r="J68" s="8"/>
      <c r="K68" s="8"/>
      <c r="L68" s="8"/>
      <c r="M68" s="8"/>
      <c r="N68" s="8"/>
      <c r="O68" s="8"/>
      <c r="P68" s="8"/>
      <c r="Q68" s="8"/>
      <c r="R68" s="8"/>
      <c r="S68" s="8"/>
      <c r="T68" s="8"/>
      <c r="U68" s="8"/>
      <c r="V68" s="8"/>
      <c r="W68" s="8"/>
      <c r="X68" s="8"/>
    </row>
    <row r="69" spans="1:24">
      <c r="A69" s="8"/>
      <c r="B69" s="8"/>
      <c r="C69" s="8"/>
      <c r="D69" s="8"/>
      <c r="E69" s="8"/>
      <c r="F69" s="8"/>
      <c r="G69" s="8"/>
      <c r="H69" s="8"/>
      <c r="I69" s="8"/>
      <c r="J69" s="8"/>
      <c r="K69" s="8"/>
      <c r="L69" s="8"/>
      <c r="M69" s="8"/>
      <c r="N69" s="8"/>
      <c r="O69" s="8"/>
      <c r="P69" s="8"/>
      <c r="Q69" s="8"/>
      <c r="R69" s="8"/>
      <c r="S69" s="8"/>
      <c r="T69" s="8"/>
      <c r="U69" s="8"/>
      <c r="V69" s="8"/>
      <c r="W69" s="8"/>
      <c r="X69" s="8"/>
    </row>
    <row r="70" spans="1:24">
      <c r="A70" s="8"/>
      <c r="B70" s="8"/>
      <c r="C70" s="8"/>
      <c r="D70" s="8"/>
      <c r="E70" s="8"/>
      <c r="F70" s="8"/>
      <c r="G70" s="8"/>
      <c r="H70" s="8"/>
      <c r="I70" s="8"/>
      <c r="J70" s="8"/>
      <c r="K70" s="8"/>
      <c r="L70" s="8"/>
      <c r="M70" s="8"/>
      <c r="N70" s="8"/>
      <c r="O70" s="8"/>
      <c r="P70" s="8"/>
      <c r="Q70" s="8"/>
      <c r="R70" s="8"/>
      <c r="S70" s="8"/>
      <c r="T70" s="8"/>
      <c r="U70" s="8"/>
      <c r="V70" s="8"/>
      <c r="W70" s="8"/>
      <c r="X70" s="8"/>
    </row>
    <row r="71" spans="1:24">
      <c r="A71" s="8"/>
      <c r="B71" s="8"/>
      <c r="C71" s="8"/>
      <c r="D71" s="8"/>
      <c r="E71" s="8"/>
      <c r="F71" s="8"/>
      <c r="G71" s="8"/>
      <c r="H71" s="8"/>
      <c r="I71" s="8"/>
      <c r="J71" s="8"/>
      <c r="K71" s="8"/>
      <c r="L71" s="8"/>
      <c r="M71" s="8"/>
      <c r="N71" s="8"/>
      <c r="O71" s="8"/>
      <c r="P71" s="8"/>
      <c r="Q71" s="8"/>
      <c r="R71" s="8"/>
      <c r="S71" s="8"/>
      <c r="T71" s="8"/>
      <c r="U71" s="8"/>
      <c r="V71" s="8"/>
      <c r="W71" s="8"/>
      <c r="X71" s="8"/>
    </row>
    <row r="72" spans="1:24">
      <c r="A72" s="8"/>
      <c r="B72" s="8"/>
      <c r="C72" s="8"/>
      <c r="D72" s="8"/>
      <c r="E72" s="8"/>
      <c r="F72" s="8"/>
      <c r="G72" s="8"/>
      <c r="H72" s="8"/>
      <c r="I72" s="8"/>
      <c r="J72" s="8"/>
      <c r="K72" s="8"/>
      <c r="L72" s="8"/>
      <c r="M72" s="8"/>
      <c r="N72" s="8"/>
      <c r="O72" s="8"/>
      <c r="P72" s="8"/>
      <c r="Q72" s="8"/>
      <c r="R72" s="8"/>
      <c r="S72" s="8"/>
      <c r="T72" s="8"/>
      <c r="U72" s="8"/>
      <c r="V72" s="8"/>
      <c r="W72" s="8"/>
      <c r="X72" s="8"/>
    </row>
    <row r="73" spans="1:24">
      <c r="A73" s="8"/>
      <c r="X73" s="8"/>
    </row>
    <row r="74" spans="1:24">
      <c r="A74" s="8"/>
      <c r="X74" s="8"/>
    </row>
    <row r="75" spans="1:24">
      <c r="A75" s="8"/>
      <c r="X75" s="8"/>
    </row>
    <row r="76" spans="1:24">
      <c r="A76" s="8"/>
      <c r="X76" s="8"/>
    </row>
    <row r="77" spans="1:24">
      <c r="A77" s="8"/>
      <c r="X77" s="8"/>
    </row>
    <row r="78" spans="1:24">
      <c r="A78" s="8"/>
      <c r="X78" s="8"/>
    </row>
    <row r="79" spans="1:24">
      <c r="A79" s="8"/>
      <c r="X79" s="8"/>
    </row>
    <row r="80" spans="1:24">
      <c r="A80" s="8"/>
      <c r="X80" s="8"/>
    </row>
    <row r="81" spans="1:24">
      <c r="A81" s="8"/>
      <c r="X81" s="8"/>
    </row>
    <row r="82" spans="1:24">
      <c r="A82" s="8"/>
      <c r="X82" s="8"/>
    </row>
    <row r="83" spans="1:24">
      <c r="A83" s="8"/>
      <c r="X83" s="8"/>
    </row>
    <row r="84" spans="1:24">
      <c r="A84" s="8"/>
      <c r="X84" s="8"/>
    </row>
    <row r="85" spans="1:24">
      <c r="A85" s="8"/>
      <c r="X85" s="8"/>
    </row>
    <row r="86" spans="1:24">
      <c r="A86" s="8"/>
      <c r="X86" s="8"/>
    </row>
    <row r="87" spans="1:24">
      <c r="A87" s="8"/>
      <c r="X87" s="8"/>
    </row>
    <row r="88" spans="1:24">
      <c r="A88" s="8"/>
      <c r="X88" s="8"/>
    </row>
    <row r="89" spans="1:24">
      <c r="A89" s="8"/>
      <c r="X89" s="8"/>
    </row>
    <row r="90" spans="1:24">
      <c r="A90" s="8"/>
      <c r="X90" s="8"/>
    </row>
    <row r="91" spans="1:24">
      <c r="A91" s="8"/>
      <c r="X91" s="8"/>
    </row>
    <row r="92" spans="1:24">
      <c r="A92" s="8"/>
      <c r="X92" s="8"/>
    </row>
    <row r="93" spans="1:24">
      <c r="A93" s="8"/>
      <c r="X93" s="8"/>
    </row>
    <row r="94" spans="1:24">
      <c r="A94" s="8"/>
      <c r="X94" s="8"/>
    </row>
    <row r="95" spans="1:24">
      <c r="A95" s="8"/>
      <c r="X95" s="8"/>
    </row>
    <row r="96" spans="1:24">
      <c r="A96" s="8"/>
      <c r="X96" s="8"/>
    </row>
    <row r="97" spans="1:24">
      <c r="A97" s="8"/>
      <c r="X97" s="8"/>
    </row>
    <row r="98" spans="1:24">
      <c r="A98" s="8"/>
      <c r="X98" s="8"/>
    </row>
    <row r="99" spans="1:24">
      <c r="A99" s="8"/>
      <c r="X99" s="8"/>
    </row>
    <row r="100" spans="1:24">
      <c r="A100" s="8"/>
      <c r="X100" s="8"/>
    </row>
  </sheetData>
  <sheetProtection password="A5D5" sheet="1" objects="1" scenarios="1"/>
  <autoFilter ref="B13:W14"/>
  <mergeCells count="8">
    <mergeCell ref="B12:G12"/>
    <mergeCell ref="H12:R12"/>
    <mergeCell ref="S12:W12"/>
    <mergeCell ref="B2:S2"/>
    <mergeCell ref="B3:S3"/>
    <mergeCell ref="B4:S4"/>
    <mergeCell ref="B6:S6"/>
    <mergeCell ref="B7:S7"/>
  </mergeCells>
  <dataValidations count="3">
    <dataValidation type="list" allowBlank="1" showInputMessage="1" showErrorMessage="1" sqref="C14">
      <formula1>$AA$14:$AA$17</formula1>
    </dataValidation>
    <dataValidation type="list" allowBlank="1" showInputMessage="1" showErrorMessage="1" sqref="N14 L14:L63 T14:T63">
      <formula1>$AB$14:$AB$21</formula1>
    </dataValidation>
    <dataValidation type="list" allowBlank="1" showInputMessage="1" showErrorMessage="1" sqref="G14:G63">
      <formula1>$AB$14:$AB$22</formula1>
    </dataValidation>
  </dataValidations>
  <pageMargins left="0.7" right="0.7" top="0.75" bottom="0.75" header="0.3" footer="0.3"/>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Overview</vt:lpstr>
      <vt:lpstr>Instructions</vt:lpstr>
      <vt:lpstr>Est. Cost_Benefit (Building A)</vt:lpstr>
      <vt:lpstr>Est. Cost_Benefit (Building B)</vt:lpstr>
      <vt:lpstr>Est. Cost_Benefit (Building C)</vt:lpstr>
      <vt:lpstr>Est. Cost_Benefit (Building D)</vt:lpstr>
      <vt:lpstr>Est. Cost_Benefit (Building E)</vt:lpstr>
      <vt:lpstr>Summary Est. Cost Benefit</vt:lpstr>
      <vt:lpstr>Appendix A (Inventory)</vt:lpstr>
      <vt:lpstr>Appendix B (Conversion Factors)</vt:lpstr>
      <vt:lpstr>Appendix C (Example_Benefit )</vt:lpstr>
      <vt:lpstr>Appendix C (Example_Cost)</vt:lpstr>
    </vt:vector>
  </TitlesOfParts>
  <Company>SRA International,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Building Material Reuse and Recycling Estimating Tool</dc:title>
  <dc:subject>The Building Material Reuse and Recycling Estimating Tool (Estimating Tool) is designed to guide tribes and rural communities through a five-step process to determine the potential cost or benefit of building deconstruction and material recovery vs. traditional building demolition and material disposal.</dc:subject>
  <dc:creator>SRA;U.S. EPA;OSWER;Office of Brownfields and Land Revitalization (OBLR)</dc:creator>
  <cp:keywords>building material reuse, recycling estimating tool, deconstruction, EPA, brownfields, cost benefit, tribal, rural communities, feasibility</cp:keywords>
  <cp:lastModifiedBy>jknabel</cp:lastModifiedBy>
  <dcterms:created xsi:type="dcterms:W3CDTF">2012-04-16T16:11:27Z</dcterms:created>
  <dcterms:modified xsi:type="dcterms:W3CDTF">2012-08-21T14:04:58Z</dcterms:modified>
</cp:coreProperties>
</file>