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0800" activeTab="1"/>
  </bookViews>
  <sheets>
    <sheet name="Small Bus. Analysis" sheetId="1" r:id="rId1"/>
    <sheet name="Contract Analysis" sheetId="2" r:id="rId2"/>
  </sheets>
  <definedNames/>
  <calcPr fullCalcOnLoad="1"/>
</workbook>
</file>

<file path=xl/sharedStrings.xml><?xml version="1.0" encoding="utf-8"?>
<sst xmlns="http://schemas.openxmlformats.org/spreadsheetml/2006/main" count="169" uniqueCount="67">
  <si>
    <t>Program Management/Support Services</t>
  </si>
  <si>
    <t>R408</t>
  </si>
  <si>
    <t>R425</t>
  </si>
  <si>
    <t>Obligations</t>
  </si>
  <si>
    <t xml:space="preserve">% Total </t>
  </si>
  <si>
    <t>Fixed</t>
  </si>
  <si>
    <t>Price</t>
  </si>
  <si>
    <t>Cost</t>
  </si>
  <si>
    <t>T&amp;M/LH</t>
  </si>
  <si>
    <t>Other</t>
  </si>
  <si>
    <t>(as % of PSC Obligations)</t>
  </si>
  <si>
    <t>Contract Type Analysis</t>
  </si>
  <si>
    <t>Not</t>
  </si>
  <si>
    <t>Competition</t>
  </si>
  <si>
    <t>for</t>
  </si>
  <si>
    <t>Available</t>
  </si>
  <si>
    <t>Blank</t>
  </si>
  <si>
    <t>Q1</t>
  </si>
  <si>
    <t>Q2</t>
  </si>
  <si>
    <t>Q3</t>
  </si>
  <si>
    <t>Q4</t>
  </si>
  <si>
    <t>Competition Analysis</t>
  </si>
  <si>
    <t>Time of Obligation Analysis</t>
  </si>
  <si>
    <t>Special Interest Functions</t>
  </si>
  <si>
    <t>F108</t>
  </si>
  <si>
    <t>Harz Rem/Clean-up/Disp/OP</t>
  </si>
  <si>
    <t>C211</t>
  </si>
  <si>
    <t>A/E Svcs.(incl landscaping interior)</t>
  </si>
  <si>
    <t>D301</t>
  </si>
  <si>
    <t>ADP Facility Management</t>
  </si>
  <si>
    <t>F999</t>
  </si>
  <si>
    <t>R499</t>
  </si>
  <si>
    <t>Other Professional Services</t>
  </si>
  <si>
    <t>R421</t>
  </si>
  <si>
    <t>Technical Assistance</t>
  </si>
  <si>
    <t>B510</t>
  </si>
  <si>
    <t>Study/Environmental Assessments</t>
  </si>
  <si>
    <t>C214</t>
  </si>
  <si>
    <t>A&amp;E Management Engineering Svcs</t>
  </si>
  <si>
    <t>N/A</t>
  </si>
  <si>
    <t>Small</t>
  </si>
  <si>
    <t>Business</t>
  </si>
  <si>
    <t>SDB</t>
  </si>
  <si>
    <t>8(a)</t>
  </si>
  <si>
    <t>Program</t>
  </si>
  <si>
    <t>VOSB</t>
  </si>
  <si>
    <t>SDVOSB</t>
  </si>
  <si>
    <t>HUBZone</t>
  </si>
  <si>
    <t>WOSB</t>
  </si>
  <si>
    <t>Small Business Analysis</t>
  </si>
  <si>
    <t>Other Envir Svc/Stud/Sup</t>
  </si>
  <si>
    <t>D399</t>
  </si>
  <si>
    <t>Other ADP &amp; Telecommunications Svcs</t>
  </si>
  <si>
    <t>Hazar Rem/Clean-up/Disp/OP</t>
  </si>
  <si>
    <t>R799</t>
  </si>
  <si>
    <t>Other Management Support Svcs</t>
  </si>
  <si>
    <t>Engineering and Technical Svcs</t>
  </si>
  <si>
    <t>D308</t>
  </si>
  <si>
    <t>Program Services</t>
  </si>
  <si>
    <t>AD26</t>
  </si>
  <si>
    <t>Services (Management /Support)</t>
  </si>
  <si>
    <t>D316</t>
  </si>
  <si>
    <t>Telecommunication Network Mgmt Svcs</t>
  </si>
  <si>
    <t>Total Action Obligations ( 25K Under)</t>
  </si>
  <si>
    <t>Competed</t>
  </si>
  <si>
    <t>Highest Percentage of Obligations</t>
  </si>
  <si>
    <t>See Above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</si>
</sst>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s>
  <fonts count="40">
    <font>
      <sz val="11"/>
      <color theme="1"/>
      <name val="Calibri"/>
      <family val="2"/>
    </font>
    <font>
      <sz val="11"/>
      <color indexed="8"/>
      <name val="Calibri"/>
      <family val="2"/>
    </font>
    <font>
      <sz val="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
      <left style="thin"/>
      <right style="thick"/>
      <top style="thin"/>
      <bottom/>
    </border>
    <border>
      <left style="thin"/>
      <right style="thick"/>
      <top/>
      <bottom/>
    </border>
    <border>
      <left/>
      <right style="thick"/>
      <top style="thin"/>
      <bottom/>
    </border>
    <border>
      <left/>
      <right style="thick"/>
      <top/>
      <bottom/>
    </border>
    <border>
      <left style="thick"/>
      <right/>
      <top style="thin"/>
      <bottom/>
    </border>
    <border>
      <left style="thick"/>
      <right style="thick"/>
      <top/>
      <bottom/>
    </border>
    <border>
      <left/>
      <right/>
      <top style="thin"/>
      <bottom style="thin"/>
    </border>
    <border>
      <left/>
      <right style="thick"/>
      <top style="thin"/>
      <bottom style="thin"/>
    </border>
    <border>
      <left/>
      <right style="thin"/>
      <top style="thin"/>
      <bottom style="thin"/>
    </border>
    <border>
      <left style="thick"/>
      <right style="thick"/>
      <top style="thin"/>
      <bottom/>
    </border>
    <border>
      <left style="thin"/>
      <right style="thick"/>
      <top/>
      <bottom style="thin"/>
    </border>
    <border>
      <left/>
      <right/>
      <top/>
      <bottom style="thin"/>
    </border>
    <border>
      <left/>
      <right style="thin"/>
      <top/>
      <bottom style="thin"/>
    </border>
    <border>
      <left style="thin"/>
      <right>
        <color indexed="63"/>
      </right>
      <top/>
      <bottom/>
    </border>
    <border>
      <left style="thin"/>
      <right>
        <color indexed="63"/>
      </right>
      <top/>
      <bottom style="thin"/>
    </border>
    <border>
      <left style="thick"/>
      <right style="thick"/>
      <top/>
      <bottom style="thin"/>
    </border>
    <border>
      <left style="thick"/>
      <right style="thick"/>
      <top style="thin"/>
      <bottom style="thin"/>
    </border>
    <border>
      <left style="thin"/>
      <right style="thick"/>
      <top style="thin"/>
      <bottom style="thin"/>
    </border>
    <border>
      <left style="thin"/>
      <right style="thin"/>
      <top style="thin"/>
      <bottom style="thin"/>
    </border>
    <border>
      <left style="thin"/>
      <right>
        <color indexed="63"/>
      </right>
      <top style="thin"/>
      <bottom style="thin"/>
    </border>
    <border>
      <left style="thick"/>
      <right style="thin"/>
      <top style="thin"/>
      <bottom/>
    </border>
    <border>
      <left style="thick"/>
      <right style="thin"/>
      <top/>
      <bottom/>
    </border>
    <border>
      <left style="thick"/>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8">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33" borderId="0" xfId="0" applyFill="1" applyBorder="1" applyAlignment="1">
      <alignment/>
    </xf>
    <xf numFmtId="0" fontId="0" fillId="33" borderId="12"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33" borderId="14" xfId="0" applyFill="1" applyBorder="1" applyAlignment="1">
      <alignment/>
    </xf>
    <xf numFmtId="0" fontId="38" fillId="0" borderId="14" xfId="0" applyFont="1" applyFill="1" applyBorder="1" applyAlignment="1">
      <alignment/>
    </xf>
    <xf numFmtId="0" fontId="2" fillId="0" borderId="14" xfId="0" applyFont="1" applyFill="1" applyBorder="1" applyAlignment="1">
      <alignment horizontal="left"/>
    </xf>
    <xf numFmtId="0" fontId="39" fillId="0" borderId="14" xfId="0" applyFont="1" applyFill="1" applyBorder="1" applyAlignment="1">
      <alignment/>
    </xf>
    <xf numFmtId="0" fontId="2" fillId="0" borderId="15" xfId="0" applyFont="1" applyBorder="1" applyAlignment="1">
      <alignment/>
    </xf>
    <xf numFmtId="0" fontId="0" fillId="0" borderId="14" xfId="0" applyBorder="1" applyAlignment="1">
      <alignment horizontal="center"/>
    </xf>
    <xf numFmtId="0" fontId="0" fillId="0"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33" borderId="17" xfId="0" applyFill="1" applyBorder="1" applyAlignment="1">
      <alignment/>
    </xf>
    <xf numFmtId="0" fontId="0" fillId="0" borderId="17" xfId="0" applyFill="1" applyBorder="1" applyAlignment="1">
      <alignment/>
    </xf>
    <xf numFmtId="43" fontId="0" fillId="0" borderId="0" xfId="42" applyFont="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33" borderId="19" xfId="0" applyFill="1" applyBorder="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horizontal="center"/>
    </xf>
    <xf numFmtId="0" fontId="0" fillId="33" borderId="21" xfId="0" applyFill="1"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15" xfId="0" applyFont="1" applyFill="1" applyBorder="1" applyAlignment="1">
      <alignment/>
    </xf>
    <xf numFmtId="43" fontId="0" fillId="0" borderId="0" xfId="42" applyFont="1" applyFill="1" applyBorder="1" applyAlignment="1">
      <alignment/>
    </xf>
    <xf numFmtId="44" fontId="0" fillId="0" borderId="0" xfId="44" applyFont="1" applyAlignment="1">
      <alignment/>
    </xf>
    <xf numFmtId="9" fontId="0" fillId="0" borderId="0" xfId="0" applyNumberFormat="1" applyAlignment="1">
      <alignment/>
    </xf>
    <xf numFmtId="43" fontId="0" fillId="0" borderId="0" xfId="42" applyFont="1" applyFill="1" applyAlignment="1">
      <alignment/>
    </xf>
    <xf numFmtId="9" fontId="0" fillId="0" borderId="0" xfId="57" applyNumberFormat="1" applyFont="1" applyFill="1" applyBorder="1" applyAlignment="1">
      <alignment/>
    </xf>
    <xf numFmtId="0" fontId="0" fillId="0" borderId="25" xfId="0" applyBorder="1" applyAlignment="1">
      <alignment/>
    </xf>
    <xf numFmtId="0" fontId="0" fillId="0" borderId="25" xfId="0" applyBorder="1" applyAlignment="1">
      <alignment horizontal="center"/>
    </xf>
    <xf numFmtId="44" fontId="0" fillId="0" borderId="13" xfId="44" applyFont="1" applyBorder="1" applyAlignment="1">
      <alignment/>
    </xf>
    <xf numFmtId="44" fontId="0" fillId="0" borderId="14" xfId="44" applyFont="1" applyBorder="1" applyAlignment="1">
      <alignment/>
    </xf>
    <xf numFmtId="44" fontId="0" fillId="0" borderId="14" xfId="44" applyFont="1" applyBorder="1" applyAlignment="1">
      <alignment horizontal="center"/>
    </xf>
    <xf numFmtId="44" fontId="0" fillId="33" borderId="14" xfId="44" applyFont="1" applyFill="1" applyBorder="1" applyAlignment="1">
      <alignment/>
    </xf>
    <xf numFmtId="44" fontId="0" fillId="0" borderId="14" xfId="44" applyFont="1" applyFill="1" applyBorder="1" applyAlignment="1">
      <alignment/>
    </xf>
    <xf numFmtId="10" fontId="0" fillId="0" borderId="17" xfId="0" applyNumberFormat="1" applyFill="1" applyBorder="1" applyAlignment="1">
      <alignment/>
    </xf>
    <xf numFmtId="10" fontId="0" fillId="0" borderId="0" xfId="0" applyNumberFormat="1" applyFill="1" applyBorder="1" applyAlignment="1">
      <alignment/>
    </xf>
    <xf numFmtId="10" fontId="0" fillId="0" borderId="19" xfId="0" applyNumberFormat="1" applyFill="1" applyBorder="1" applyAlignment="1">
      <alignment/>
    </xf>
    <xf numFmtId="10" fontId="0" fillId="0" borderId="12" xfId="0" applyNumberFormat="1" applyFill="1" applyBorder="1" applyAlignment="1">
      <alignment/>
    </xf>
    <xf numFmtId="10" fontId="0" fillId="33" borderId="17" xfId="0" applyNumberFormat="1" applyFill="1" applyBorder="1" applyAlignment="1">
      <alignment/>
    </xf>
    <xf numFmtId="10" fontId="0" fillId="33" borderId="0" xfId="0" applyNumberFormat="1" applyFill="1" applyBorder="1" applyAlignment="1">
      <alignment/>
    </xf>
    <xf numFmtId="10" fontId="0" fillId="33" borderId="19" xfId="0" applyNumberFormat="1" applyFill="1" applyBorder="1" applyAlignment="1">
      <alignment/>
    </xf>
    <xf numFmtId="10" fontId="0" fillId="33" borderId="12" xfId="0" applyNumberFormat="1" applyFill="1" applyBorder="1" applyAlignment="1">
      <alignment/>
    </xf>
    <xf numFmtId="10" fontId="0" fillId="0" borderId="0" xfId="0" applyNumberFormat="1" applyAlignment="1">
      <alignment/>
    </xf>
    <xf numFmtId="10" fontId="0" fillId="0" borderId="0" xfId="0" applyNumberFormat="1" applyFill="1" applyAlignment="1">
      <alignment/>
    </xf>
    <xf numFmtId="44" fontId="2" fillId="0" borderId="15" xfId="44" applyFont="1" applyFill="1" applyBorder="1" applyAlignment="1">
      <alignment/>
    </xf>
    <xf numFmtId="10" fontId="3" fillId="34" borderId="0" xfId="57" applyNumberFormat="1" applyFont="1" applyFill="1" applyBorder="1" applyAlignment="1">
      <alignment/>
    </xf>
    <xf numFmtId="0" fontId="0" fillId="0" borderId="0" xfId="0" applyAlignment="1">
      <alignment horizontal="right"/>
    </xf>
    <xf numFmtId="0" fontId="0" fillId="0" borderId="21" xfId="0" applyFill="1" applyBorder="1" applyAlignment="1">
      <alignment horizontal="center"/>
    </xf>
    <xf numFmtId="10" fontId="39" fillId="0" borderId="17" xfId="57" applyNumberFormat="1" applyFont="1" applyBorder="1" applyAlignment="1">
      <alignment/>
    </xf>
    <xf numFmtId="10" fontId="39" fillId="0" borderId="26" xfId="57" applyNumberFormat="1" applyFont="1" applyBorder="1" applyAlignment="1">
      <alignment/>
    </xf>
    <xf numFmtId="9" fontId="39" fillId="0" borderId="12" xfId="57" applyNumberFormat="1" applyFont="1" applyBorder="1" applyAlignment="1">
      <alignment/>
    </xf>
    <xf numFmtId="9" fontId="39" fillId="0" borderId="12" xfId="57" applyNumberFormat="1" applyFont="1" applyFill="1" applyBorder="1" applyAlignment="1">
      <alignment/>
    </xf>
    <xf numFmtId="10" fontId="39" fillId="0" borderId="0" xfId="0" applyNumberFormat="1" applyFont="1" applyBorder="1" applyAlignment="1">
      <alignment/>
    </xf>
    <xf numFmtId="10" fontId="39" fillId="0" borderId="12" xfId="0" applyNumberFormat="1" applyFont="1" applyBorder="1" applyAlignment="1">
      <alignment/>
    </xf>
    <xf numFmtId="10" fontId="39" fillId="34" borderId="0" xfId="57" applyNumberFormat="1" applyFont="1" applyFill="1" applyBorder="1" applyAlignment="1">
      <alignment/>
    </xf>
    <xf numFmtId="10" fontId="39" fillId="34" borderId="12" xfId="57" applyNumberFormat="1" applyFont="1" applyFill="1" applyBorder="1" applyAlignment="1">
      <alignment/>
    </xf>
    <xf numFmtId="0" fontId="39" fillId="34" borderId="27" xfId="0" applyFont="1" applyFill="1" applyBorder="1" applyAlignment="1">
      <alignment/>
    </xf>
    <xf numFmtId="0" fontId="39" fillId="34" borderId="28" xfId="0" applyFont="1" applyFill="1" applyBorder="1" applyAlignment="1">
      <alignment/>
    </xf>
    <xf numFmtId="0" fontId="39" fillId="0" borderId="14" xfId="0" applyFont="1" applyBorder="1" applyAlignment="1">
      <alignment/>
    </xf>
    <xf numFmtId="9" fontId="39" fillId="0" borderId="12" xfId="57" applyFont="1" applyFill="1" applyBorder="1" applyAlignment="1">
      <alignment/>
    </xf>
    <xf numFmtId="9" fontId="39" fillId="0" borderId="21" xfId="57" applyFont="1" applyFill="1" applyBorder="1" applyAlignment="1">
      <alignment/>
    </xf>
    <xf numFmtId="9" fontId="39" fillId="0" borderId="21" xfId="57" applyFont="1" applyFill="1" applyBorder="1" applyAlignment="1">
      <alignment horizontal="center"/>
    </xf>
    <xf numFmtId="0" fontId="39" fillId="0" borderId="12" xfId="0" applyFont="1" applyBorder="1" applyAlignment="1">
      <alignment/>
    </xf>
    <xf numFmtId="10" fontId="3" fillId="34" borderId="29" xfId="57" applyNumberFormat="1" applyFont="1" applyFill="1" applyBorder="1" applyAlignment="1">
      <alignment/>
    </xf>
    <xf numFmtId="10" fontId="3" fillId="34" borderId="27" xfId="57" applyNumberFormat="1" applyFont="1" applyFill="1" applyBorder="1" applyAlignment="1">
      <alignment/>
    </xf>
    <xf numFmtId="10" fontId="39" fillId="34" borderId="27" xfId="57" applyNumberFormat="1" applyFont="1" applyFill="1" applyBorder="1" applyAlignment="1">
      <alignment/>
    </xf>
    <xf numFmtId="10" fontId="3" fillId="34" borderId="30" xfId="57" applyNumberFormat="1" applyFont="1" applyFill="1" applyBorder="1" applyAlignment="1">
      <alignment/>
    </xf>
    <xf numFmtId="10" fontId="39" fillId="0" borderId="31" xfId="57" applyNumberFormat="1" applyFont="1" applyFill="1" applyBorder="1" applyAlignment="1">
      <alignment/>
    </xf>
    <xf numFmtId="9" fontId="39" fillId="0" borderId="31" xfId="57" applyNumberFormat="1" applyFont="1" applyFill="1" applyBorder="1" applyAlignment="1">
      <alignment/>
    </xf>
    <xf numFmtId="10" fontId="39" fillId="0" borderId="32" xfId="57" applyNumberFormat="1" applyFont="1" applyFill="1" applyBorder="1" applyAlignment="1">
      <alignment/>
    </xf>
    <xf numFmtId="9" fontId="39" fillId="0" borderId="32" xfId="57" applyNumberFormat="1" applyFont="1" applyFill="1" applyBorder="1" applyAlignment="1">
      <alignment/>
    </xf>
    <xf numFmtId="0" fontId="39" fillId="0" borderId="32" xfId="0" applyFont="1" applyBorder="1" applyAlignment="1">
      <alignment horizontal="center"/>
    </xf>
    <xf numFmtId="9" fontId="39" fillId="0" borderId="24" xfId="57" applyNumberFormat="1" applyFont="1" applyFill="1" applyBorder="1" applyAlignment="1">
      <alignment/>
    </xf>
    <xf numFmtId="10" fontId="39" fillId="0" borderId="25" xfId="57" applyNumberFormat="1" applyFont="1" applyFill="1" applyBorder="1" applyAlignment="1">
      <alignment/>
    </xf>
    <xf numFmtId="9" fontId="39" fillId="0" borderId="25" xfId="57" applyFont="1" applyFill="1" applyBorder="1" applyAlignment="1">
      <alignment/>
    </xf>
    <xf numFmtId="9" fontId="39" fillId="0" borderId="25" xfId="57" applyNumberFormat="1" applyFont="1" applyFill="1" applyBorder="1" applyAlignment="1">
      <alignment/>
    </xf>
    <xf numFmtId="10" fontId="39" fillId="0" borderId="25" xfId="57" applyNumberFormat="1" applyFont="1" applyBorder="1" applyAlignment="1">
      <alignment/>
    </xf>
    <xf numFmtId="9" fontId="39" fillId="0" borderId="11" xfId="57" applyNumberFormat="1" applyFont="1" applyFill="1" applyBorder="1" applyAlignment="1">
      <alignment/>
    </xf>
    <xf numFmtId="9" fontId="39" fillId="0" borderId="32" xfId="57" applyFont="1" applyFill="1" applyBorder="1" applyAlignment="1">
      <alignment/>
    </xf>
    <xf numFmtId="10" fontId="39" fillId="0" borderId="33" xfId="57" applyNumberFormat="1" applyFont="1" applyBorder="1" applyAlignment="1">
      <alignment/>
    </xf>
    <xf numFmtId="10" fontId="39" fillId="0" borderId="16" xfId="57" applyNumberFormat="1" applyFont="1" applyBorder="1" applyAlignment="1">
      <alignment/>
    </xf>
    <xf numFmtId="10" fontId="39" fillId="34" borderId="30" xfId="57" applyNumberFormat="1" applyFont="1" applyFill="1" applyBorder="1" applyAlignment="1">
      <alignment/>
    </xf>
    <xf numFmtId="9" fontId="39" fillId="0" borderId="24" xfId="57" applyNumberFormat="1" applyFont="1" applyBorder="1" applyAlignment="1">
      <alignment/>
    </xf>
    <xf numFmtId="44" fontId="2" fillId="0" borderId="13" xfId="44" applyFont="1" applyFill="1" applyBorder="1" applyAlignment="1">
      <alignment/>
    </xf>
    <xf numFmtId="9" fontId="39" fillId="0" borderId="11" xfId="57" applyNumberFormat="1" applyFont="1" applyBorder="1" applyAlignment="1">
      <alignment/>
    </xf>
    <xf numFmtId="44" fontId="2" fillId="0" borderId="34" xfId="44" applyFont="1" applyFill="1" applyBorder="1" applyAlignment="1">
      <alignment/>
    </xf>
    <xf numFmtId="9" fontId="39" fillId="0" borderId="34" xfId="57" applyNumberFormat="1" applyFont="1" applyBorder="1" applyAlignment="1">
      <alignment/>
    </xf>
    <xf numFmtId="9" fontId="39" fillId="0" borderId="34" xfId="57" applyNumberFormat="1" applyFont="1" applyBorder="1" applyAlignment="1">
      <alignment horizontal="center"/>
    </xf>
    <xf numFmtId="9" fontId="39" fillId="0" borderId="34" xfId="57" applyNumberFormat="1" applyFont="1" applyFill="1" applyBorder="1" applyAlignment="1">
      <alignment/>
    </xf>
    <xf numFmtId="44" fontId="2" fillId="0" borderId="34" xfId="44" applyFont="1" applyBorder="1" applyAlignment="1">
      <alignment/>
    </xf>
    <xf numFmtId="9" fontId="39" fillId="0" borderId="34" xfId="0" applyNumberFormat="1" applyFont="1" applyBorder="1" applyAlignment="1">
      <alignment/>
    </xf>
    <xf numFmtId="9" fontId="39" fillId="0" borderId="34" xfId="0" applyNumberFormat="1" applyFont="1" applyBorder="1" applyAlignment="1">
      <alignment/>
    </xf>
    <xf numFmtId="0" fontId="2" fillId="0" borderId="34" xfId="0" applyFont="1" applyBorder="1" applyAlignment="1">
      <alignment/>
    </xf>
    <xf numFmtId="0" fontId="2" fillId="0" borderId="34" xfId="0" applyFont="1" applyFill="1" applyBorder="1" applyAlignment="1">
      <alignment/>
    </xf>
    <xf numFmtId="44" fontId="2" fillId="0" borderId="35" xfId="44" applyFont="1" applyFill="1" applyBorder="1" applyAlignment="1">
      <alignment/>
    </xf>
    <xf numFmtId="44" fontId="2" fillId="0" borderId="35" xfId="44" applyFont="1" applyBorder="1" applyAlignment="1">
      <alignment/>
    </xf>
    <xf numFmtId="10" fontId="39" fillId="34" borderId="24" xfId="57" applyNumberFormat="1" applyFont="1" applyFill="1" applyBorder="1" applyAlignment="1">
      <alignment/>
    </xf>
    <xf numFmtId="9" fontId="39" fillId="0" borderId="13" xfId="57" applyNumberFormat="1" applyFont="1" applyBorder="1" applyAlignment="1">
      <alignment/>
    </xf>
    <xf numFmtId="9" fontId="39" fillId="0" borderId="13" xfId="0" applyNumberFormat="1" applyFont="1" applyBorder="1" applyAlignment="1">
      <alignment/>
    </xf>
    <xf numFmtId="9" fontId="39" fillId="0" borderId="13" xfId="57" applyNumberFormat="1" applyFont="1" applyFill="1" applyBorder="1" applyAlignment="1">
      <alignment/>
    </xf>
    <xf numFmtId="10" fontId="39" fillId="34" borderId="10" xfId="57" applyNumberFormat="1" applyFont="1" applyFill="1" applyBorder="1" applyAlignment="1">
      <alignment/>
    </xf>
    <xf numFmtId="10" fontId="39" fillId="34" borderId="35" xfId="57" applyNumberFormat="1" applyFont="1" applyFill="1" applyBorder="1" applyAlignment="1">
      <alignment/>
    </xf>
    <xf numFmtId="10" fontId="3" fillId="34" borderId="22" xfId="57" applyNumberFormat="1" applyFont="1" applyFill="1" applyBorder="1" applyAlignment="1">
      <alignment/>
    </xf>
    <xf numFmtId="10" fontId="39" fillId="34" borderId="22" xfId="57" applyNumberFormat="1" applyFont="1" applyFill="1" applyBorder="1" applyAlignment="1">
      <alignment/>
    </xf>
    <xf numFmtId="0" fontId="39" fillId="34" borderId="24" xfId="0" applyFont="1" applyFill="1" applyBorder="1" applyAlignment="1">
      <alignment/>
    </xf>
    <xf numFmtId="9" fontId="39" fillId="0" borderId="14" xfId="57" applyNumberFormat="1" applyFont="1" applyBorder="1" applyAlignment="1">
      <alignment/>
    </xf>
    <xf numFmtId="0" fontId="3" fillId="34" borderId="22" xfId="0" applyFont="1" applyFill="1" applyBorder="1" applyAlignment="1">
      <alignment/>
    </xf>
    <xf numFmtId="0" fontId="39" fillId="34" borderId="22" xfId="0" applyFont="1" applyFill="1" applyBorder="1" applyAlignment="1">
      <alignment/>
    </xf>
    <xf numFmtId="9" fontId="39" fillId="0" borderId="14" xfId="0" applyNumberFormat="1" applyFont="1" applyBorder="1" applyAlignment="1">
      <alignment/>
    </xf>
    <xf numFmtId="44" fontId="39" fillId="0" borderId="29" xfId="44" applyFont="1" applyBorder="1" applyAlignment="1">
      <alignment/>
    </xf>
    <xf numFmtId="10" fontId="39" fillId="0" borderId="29" xfId="0" applyNumberFormat="1" applyFont="1" applyBorder="1" applyAlignment="1">
      <alignment/>
    </xf>
    <xf numFmtId="9" fontId="39" fillId="0" borderId="24" xfId="0" applyNumberFormat="1" applyFont="1" applyBorder="1" applyAlignment="1">
      <alignment/>
    </xf>
    <xf numFmtId="9" fontId="3" fillId="0" borderId="11" xfId="57" applyNumberFormat="1" applyFont="1" applyBorder="1" applyAlignment="1">
      <alignment/>
    </xf>
    <xf numFmtId="9" fontId="3" fillId="0" borderId="12" xfId="57" applyNumberFormat="1" applyFont="1" applyBorder="1" applyAlignment="1">
      <alignment/>
    </xf>
    <xf numFmtId="9" fontId="39" fillId="0" borderId="33" xfId="57" applyNumberFormat="1" applyFont="1" applyBorder="1" applyAlignment="1">
      <alignment horizontal="center"/>
    </xf>
    <xf numFmtId="9" fontId="39" fillId="0" borderId="33" xfId="0" applyNumberFormat="1" applyFont="1" applyBorder="1" applyAlignment="1">
      <alignment/>
    </xf>
    <xf numFmtId="9" fontId="39" fillId="0" borderId="33" xfId="0" applyNumberFormat="1" applyFont="1" applyBorder="1" applyAlignment="1">
      <alignment horizontal="center"/>
    </xf>
    <xf numFmtId="9" fontId="39" fillId="0" borderId="33" xfId="57" applyNumberFormat="1" applyFont="1" applyBorder="1" applyAlignment="1">
      <alignment/>
    </xf>
    <xf numFmtId="9" fontId="39" fillId="0" borderId="33" xfId="57" applyNumberFormat="1" applyFont="1" applyFill="1" applyBorder="1" applyAlignment="1">
      <alignment/>
    </xf>
    <xf numFmtId="9" fontId="39" fillId="0" borderId="33" xfId="0" applyNumberFormat="1" applyFont="1" applyBorder="1" applyAlignment="1">
      <alignment/>
    </xf>
    <xf numFmtId="0" fontId="0" fillId="0" borderId="36" xfId="0" applyBorder="1" applyAlignment="1">
      <alignment/>
    </xf>
    <xf numFmtId="0" fontId="0" fillId="0" borderId="37" xfId="0" applyBorder="1" applyAlignment="1">
      <alignment/>
    </xf>
    <xf numFmtId="0" fontId="0" fillId="0" borderId="37" xfId="0" applyBorder="1" applyAlignment="1">
      <alignment horizontal="center"/>
    </xf>
    <xf numFmtId="0" fontId="0" fillId="0" borderId="13" xfId="0" applyBorder="1" applyAlignment="1">
      <alignment horizontal="center"/>
    </xf>
    <xf numFmtId="9" fontId="39" fillId="0" borderId="31" xfId="57" applyFont="1" applyFill="1" applyBorder="1" applyAlignment="1">
      <alignment/>
    </xf>
    <xf numFmtId="0" fontId="2" fillId="0" borderId="13" xfId="0" applyFont="1" applyFill="1" applyBorder="1" applyAlignment="1">
      <alignment/>
    </xf>
    <xf numFmtId="0" fontId="2" fillId="0" borderId="13" xfId="0" applyFont="1" applyBorder="1" applyAlignment="1">
      <alignment/>
    </xf>
    <xf numFmtId="9" fontId="39" fillId="0" borderId="25" xfId="57" applyFont="1" applyBorder="1" applyAlignment="1">
      <alignment/>
    </xf>
    <xf numFmtId="10" fontId="39" fillId="0" borderId="25" xfId="57" applyNumberFormat="1" applyFont="1" applyFill="1" applyBorder="1" applyAlignment="1">
      <alignment/>
    </xf>
    <xf numFmtId="0" fontId="39" fillId="0" borderId="25" xfId="0" applyFont="1" applyBorder="1" applyAlignment="1">
      <alignment horizontal="center"/>
    </xf>
    <xf numFmtId="9" fontId="39" fillId="0" borderId="11" xfId="57" applyFont="1" applyFill="1" applyBorder="1" applyAlignment="1">
      <alignment/>
    </xf>
    <xf numFmtId="44" fontId="2" fillId="0" borderId="13" xfId="44" applyFont="1" applyBorder="1" applyAlignment="1">
      <alignment/>
    </xf>
    <xf numFmtId="9" fontId="39" fillId="0" borderId="11" xfId="57" applyFont="1" applyBorder="1" applyAlignment="1">
      <alignment/>
    </xf>
    <xf numFmtId="0" fontId="39" fillId="0" borderId="25" xfId="0" applyFont="1" applyFill="1" applyBorder="1" applyAlignment="1">
      <alignment horizontal="center"/>
    </xf>
    <xf numFmtId="0" fontId="39" fillId="0" borderId="11" xfId="0" applyFont="1" applyBorder="1" applyAlignment="1">
      <alignment horizontal="center"/>
    </xf>
    <xf numFmtId="9" fontId="39" fillId="0" borderId="25" xfId="57" applyFont="1" applyFill="1" applyBorder="1" applyAlignment="1">
      <alignment horizontal="center"/>
    </xf>
    <xf numFmtId="9" fontId="39" fillId="0" borderId="38" xfId="57" applyFont="1" applyFill="1" applyBorder="1" applyAlignment="1">
      <alignment/>
    </xf>
    <xf numFmtId="0" fontId="0" fillId="0" borderId="29" xfId="0" applyBorder="1" applyAlignment="1">
      <alignment/>
    </xf>
    <xf numFmtId="10" fontId="39" fillId="0" borderId="31" xfId="57" applyNumberFormat="1" applyFont="1" applyBorder="1" applyAlignment="1">
      <alignment/>
    </xf>
    <xf numFmtId="0" fontId="39" fillId="0" borderId="27" xfId="0" applyFont="1" applyBorder="1" applyAlignment="1">
      <alignment/>
    </xf>
    <xf numFmtId="0" fontId="39" fillId="0" borderId="27"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P61"/>
  <sheetViews>
    <sheetView workbookViewId="0" topLeftCell="B1">
      <selection activeCell="C24" sqref="C24"/>
    </sheetView>
  </sheetViews>
  <sheetFormatPr defaultColWidth="9.140625" defaultRowHeight="15"/>
  <cols>
    <col min="1" max="1" width="6.140625" style="0" customWidth="1"/>
    <col min="2" max="2" width="11.7109375" style="0" customWidth="1"/>
    <col min="3" max="3" width="48.140625" style="0" customWidth="1"/>
    <col min="4" max="4" width="22.00390625" style="0" customWidth="1"/>
    <col min="5" max="5" width="11.57421875" style="0" customWidth="1"/>
    <col min="6" max="6" width="11.28125" style="0" customWidth="1"/>
    <col min="7" max="9" width="9.140625" style="0" customWidth="1"/>
    <col min="10" max="10" width="11.00390625" style="0" customWidth="1"/>
    <col min="11" max="11" width="11.57421875" style="0" customWidth="1"/>
    <col min="14" max="14" width="9.57421875" style="0" customWidth="1"/>
  </cols>
  <sheetData>
    <row r="2" spans="2:12" ht="15">
      <c r="B2" s="11"/>
      <c r="C2" s="11"/>
      <c r="D2" s="11"/>
      <c r="E2" s="20"/>
      <c r="F2" s="30"/>
      <c r="G2" s="35"/>
      <c r="H2" s="2" t="s">
        <v>49</v>
      </c>
      <c r="I2" s="2"/>
      <c r="J2" s="2"/>
      <c r="K2" s="2"/>
      <c r="L2" s="3"/>
    </row>
    <row r="3" spans="2:12" ht="15">
      <c r="B3" s="12"/>
      <c r="C3" s="12"/>
      <c r="D3" s="12"/>
      <c r="E3" s="21"/>
      <c r="F3" s="35"/>
      <c r="G3" s="35"/>
      <c r="H3" s="35" t="s">
        <v>10</v>
      </c>
      <c r="I3" s="35"/>
      <c r="J3" s="35"/>
      <c r="K3" s="35"/>
      <c r="L3" s="37"/>
    </row>
    <row r="4" spans="2:12" ht="15">
      <c r="B4" s="12"/>
      <c r="C4" s="12"/>
      <c r="D4" s="12"/>
      <c r="E4" s="21"/>
      <c r="F4" s="44"/>
      <c r="G4" s="44"/>
      <c r="H4" s="44"/>
      <c r="I4" s="44"/>
      <c r="J4" s="44"/>
      <c r="K4" s="45"/>
      <c r="L4" s="5"/>
    </row>
    <row r="5" spans="2:12" ht="15">
      <c r="B5" s="12"/>
      <c r="C5" s="12"/>
      <c r="D5" s="12"/>
      <c r="E5" s="21"/>
      <c r="F5" s="31"/>
      <c r="G5" s="31"/>
      <c r="H5" s="31"/>
      <c r="I5" s="31"/>
      <c r="J5" s="31"/>
      <c r="K5" s="32"/>
      <c r="L5" s="5"/>
    </row>
    <row r="6" spans="2:12" ht="15">
      <c r="B6" s="12"/>
      <c r="C6" s="12"/>
      <c r="D6" s="12"/>
      <c r="E6" s="22" t="s">
        <v>4</v>
      </c>
      <c r="F6" s="32" t="s">
        <v>40</v>
      </c>
      <c r="G6" s="32"/>
      <c r="H6" s="64" t="s">
        <v>43</v>
      </c>
      <c r="I6" s="31"/>
      <c r="J6" s="31"/>
      <c r="K6" s="32"/>
      <c r="L6" s="5"/>
    </row>
    <row r="7" spans="2:12" ht="15">
      <c r="B7" s="12"/>
      <c r="C7" s="12"/>
      <c r="D7" s="18" t="s">
        <v>3</v>
      </c>
      <c r="E7" s="21" t="s">
        <v>3</v>
      </c>
      <c r="F7" s="32" t="s">
        <v>41</v>
      </c>
      <c r="G7" s="32" t="s">
        <v>42</v>
      </c>
      <c r="H7" s="64" t="s">
        <v>44</v>
      </c>
      <c r="I7" s="32" t="s">
        <v>45</v>
      </c>
      <c r="J7" s="32" t="s">
        <v>46</v>
      </c>
      <c r="K7" s="32" t="s">
        <v>47</v>
      </c>
      <c r="L7" s="6" t="s">
        <v>48</v>
      </c>
    </row>
    <row r="8" spans="2:12" ht="15">
      <c r="B8" s="13"/>
      <c r="C8" s="13"/>
      <c r="D8" s="13"/>
      <c r="E8" s="23"/>
      <c r="F8" s="33"/>
      <c r="G8" s="33"/>
      <c r="H8" s="33"/>
      <c r="I8" s="33"/>
      <c r="J8" s="33"/>
      <c r="K8" s="33"/>
      <c r="L8" s="8"/>
    </row>
    <row r="9" spans="2:12" s="1" customFormat="1" ht="15.75">
      <c r="B9" s="14" t="s">
        <v>23</v>
      </c>
      <c r="C9" s="16"/>
      <c r="D9" s="19"/>
      <c r="E9" s="24"/>
      <c r="F9" s="34"/>
      <c r="G9" s="34"/>
      <c r="H9" s="34"/>
      <c r="I9" s="34"/>
      <c r="J9" s="34"/>
      <c r="K9" s="34"/>
      <c r="L9" s="10"/>
    </row>
    <row r="10" spans="2:16" ht="15.75">
      <c r="B10" s="142" t="s">
        <v>26</v>
      </c>
      <c r="C10" s="143" t="s">
        <v>27</v>
      </c>
      <c r="D10" s="100">
        <v>228806901.08</v>
      </c>
      <c r="E10" s="97">
        <f aca="true" t="shared" si="0" ref="E10:E22">+D10/+$D$36</f>
        <v>0.11380502048952998</v>
      </c>
      <c r="F10" s="144">
        <v>0.39</v>
      </c>
      <c r="G10" s="145">
        <v>0.001</v>
      </c>
      <c r="H10" s="145">
        <v>0.001</v>
      </c>
      <c r="I10" s="144">
        <v>0.21</v>
      </c>
      <c r="J10" s="144">
        <v>0.21</v>
      </c>
      <c r="K10" s="146" t="s">
        <v>39</v>
      </c>
      <c r="L10" s="147">
        <v>0.02</v>
      </c>
      <c r="N10" s="59"/>
      <c r="O10" s="59"/>
      <c r="P10" s="59"/>
    </row>
    <row r="11" spans="2:16" s="1" customFormat="1" ht="15.75">
      <c r="B11" s="142" t="s">
        <v>31</v>
      </c>
      <c r="C11" s="143" t="s">
        <v>32</v>
      </c>
      <c r="D11" s="148">
        <v>135453741.7</v>
      </c>
      <c r="E11" s="97">
        <f t="shared" si="0"/>
        <v>0.06737260011297558</v>
      </c>
      <c r="F11" s="91">
        <v>0.42</v>
      </c>
      <c r="G11" s="91">
        <v>0.1</v>
      </c>
      <c r="H11" s="91">
        <v>0.09</v>
      </c>
      <c r="I11" s="91">
        <v>0.15</v>
      </c>
      <c r="J11" s="91">
        <v>0.15</v>
      </c>
      <c r="K11" s="93">
        <v>0.00024</v>
      </c>
      <c r="L11" s="147">
        <v>0.05</v>
      </c>
      <c r="N11" s="59"/>
      <c r="O11" s="59"/>
      <c r="P11" s="59"/>
    </row>
    <row r="12" spans="2:16" ht="15.75">
      <c r="B12" s="142" t="s">
        <v>33</v>
      </c>
      <c r="C12" s="143" t="s">
        <v>34</v>
      </c>
      <c r="D12" s="148">
        <v>100919482.17</v>
      </c>
      <c r="E12" s="97">
        <f t="shared" si="0"/>
        <v>0.05019579253046193</v>
      </c>
      <c r="F12" s="144">
        <v>0.26</v>
      </c>
      <c r="G12" s="144">
        <v>0.04</v>
      </c>
      <c r="H12" s="91">
        <v>0.03</v>
      </c>
      <c r="I12" s="144">
        <v>0.03</v>
      </c>
      <c r="J12" s="144">
        <v>0.03</v>
      </c>
      <c r="K12" s="144">
        <v>0.01</v>
      </c>
      <c r="L12" s="149">
        <v>0.07</v>
      </c>
      <c r="N12" s="59"/>
      <c r="O12" s="59"/>
      <c r="P12" s="59"/>
    </row>
    <row r="13" spans="2:16" ht="15.75">
      <c r="B13" s="142" t="s">
        <v>30</v>
      </c>
      <c r="C13" s="143" t="s">
        <v>50</v>
      </c>
      <c r="D13" s="100">
        <v>87223127.3</v>
      </c>
      <c r="E13" s="97">
        <f t="shared" si="0"/>
        <v>0.04338343704968368</v>
      </c>
      <c r="F13" s="144">
        <v>0.45</v>
      </c>
      <c r="G13" s="144">
        <v>0.05</v>
      </c>
      <c r="H13" s="91">
        <v>0.06</v>
      </c>
      <c r="I13" s="144">
        <v>0.11</v>
      </c>
      <c r="J13" s="144">
        <v>0.11</v>
      </c>
      <c r="K13" s="144">
        <v>0.02</v>
      </c>
      <c r="L13" s="149">
        <v>0.04</v>
      </c>
      <c r="N13" s="59"/>
      <c r="O13" s="59"/>
      <c r="P13" s="59"/>
    </row>
    <row r="14" spans="2:16" ht="15.75">
      <c r="B14" s="142" t="s">
        <v>35</v>
      </c>
      <c r="C14" s="142" t="s">
        <v>36</v>
      </c>
      <c r="D14" s="100">
        <v>73507883.11</v>
      </c>
      <c r="E14" s="97">
        <f t="shared" si="0"/>
        <v>0.03656168631273315</v>
      </c>
      <c r="F14" s="144">
        <v>0.29</v>
      </c>
      <c r="G14" s="91">
        <v>0.04</v>
      </c>
      <c r="H14" s="91">
        <v>0.01</v>
      </c>
      <c r="I14" s="146" t="s">
        <v>39</v>
      </c>
      <c r="J14" s="146" t="s">
        <v>39</v>
      </c>
      <c r="K14" s="146" t="s">
        <v>39</v>
      </c>
      <c r="L14" s="147">
        <v>0.12</v>
      </c>
      <c r="N14" s="59"/>
      <c r="O14" s="59"/>
      <c r="P14" s="59"/>
    </row>
    <row r="15" spans="2:16" ht="15.75">
      <c r="B15" s="142" t="s">
        <v>37</v>
      </c>
      <c r="C15" s="143" t="s">
        <v>38</v>
      </c>
      <c r="D15" s="148">
        <v>53068017.13</v>
      </c>
      <c r="E15" s="97">
        <f t="shared" si="0"/>
        <v>0.026395212505879624</v>
      </c>
      <c r="F15" s="144">
        <v>0.35</v>
      </c>
      <c r="G15" s="150" t="s">
        <v>39</v>
      </c>
      <c r="H15" s="150" t="s">
        <v>39</v>
      </c>
      <c r="I15" s="144">
        <v>0.07</v>
      </c>
      <c r="J15" s="144">
        <v>0.07</v>
      </c>
      <c r="K15" s="146" t="s">
        <v>39</v>
      </c>
      <c r="L15" s="151" t="s">
        <v>39</v>
      </c>
      <c r="N15" s="59"/>
      <c r="O15" s="59"/>
      <c r="P15" s="59"/>
    </row>
    <row r="16" spans="2:16" s="1" customFormat="1" ht="15.75">
      <c r="B16" s="142" t="s">
        <v>51</v>
      </c>
      <c r="C16" s="143" t="s">
        <v>52</v>
      </c>
      <c r="D16" s="100">
        <v>47729290.02</v>
      </c>
      <c r="E16" s="97">
        <f t="shared" si="0"/>
        <v>0.02373981205565838</v>
      </c>
      <c r="F16" s="91">
        <v>0.32</v>
      </c>
      <c r="G16" s="91">
        <v>0.15</v>
      </c>
      <c r="H16" s="91">
        <v>0.11</v>
      </c>
      <c r="I16" s="91">
        <v>0.01</v>
      </c>
      <c r="J16" s="91">
        <v>0.01</v>
      </c>
      <c r="K16" s="152" t="s">
        <v>39</v>
      </c>
      <c r="L16" s="147">
        <v>0.02</v>
      </c>
      <c r="N16" s="59"/>
      <c r="O16" s="59"/>
      <c r="P16" s="59"/>
    </row>
    <row r="17" spans="2:16" s="1" customFormat="1" ht="15.75">
      <c r="B17" s="142" t="s">
        <v>2</v>
      </c>
      <c r="C17" s="143" t="s">
        <v>56</v>
      </c>
      <c r="D17" s="100">
        <v>47080162.54</v>
      </c>
      <c r="E17" s="97">
        <f t="shared" si="0"/>
        <v>0.023416946067731346</v>
      </c>
      <c r="F17" s="91">
        <v>0.39</v>
      </c>
      <c r="G17" s="91">
        <v>0.1</v>
      </c>
      <c r="H17" s="91">
        <v>0.1</v>
      </c>
      <c r="I17" s="90">
        <v>0.0007</v>
      </c>
      <c r="J17" s="90">
        <v>0.0007</v>
      </c>
      <c r="K17" s="152" t="s">
        <v>39</v>
      </c>
      <c r="L17" s="147">
        <v>0.09</v>
      </c>
      <c r="N17" s="59"/>
      <c r="O17" s="59"/>
      <c r="P17" s="59"/>
    </row>
    <row r="18" spans="2:16" s="1" customFormat="1" ht="15.75">
      <c r="B18" s="142" t="s">
        <v>57</v>
      </c>
      <c r="C18" s="143" t="s">
        <v>58</v>
      </c>
      <c r="D18" s="100">
        <v>38953530.37</v>
      </c>
      <c r="E18" s="97">
        <f t="shared" si="0"/>
        <v>0.019374884677745743</v>
      </c>
      <c r="F18" s="91">
        <v>0.16</v>
      </c>
      <c r="G18" s="91">
        <v>0.06</v>
      </c>
      <c r="H18" s="91">
        <v>0.03</v>
      </c>
      <c r="I18" s="92">
        <v>0.01</v>
      </c>
      <c r="J18" s="92">
        <v>0.01</v>
      </c>
      <c r="K18" s="91">
        <v>0.01</v>
      </c>
      <c r="L18" s="147">
        <v>0.02</v>
      </c>
      <c r="N18" s="59"/>
      <c r="O18" s="59"/>
      <c r="P18" s="59"/>
    </row>
    <row r="19" spans="2:16" s="1" customFormat="1" ht="15.75">
      <c r="B19" s="142" t="s">
        <v>54</v>
      </c>
      <c r="C19" s="143" t="s">
        <v>55</v>
      </c>
      <c r="D19" s="100">
        <v>37818678.48</v>
      </c>
      <c r="E19" s="97">
        <f t="shared" si="0"/>
        <v>0.018810426866445396</v>
      </c>
      <c r="F19" s="91">
        <v>0.16</v>
      </c>
      <c r="G19" s="91">
        <v>0.11</v>
      </c>
      <c r="H19" s="91">
        <v>0.06</v>
      </c>
      <c r="I19" s="152" t="s">
        <v>39</v>
      </c>
      <c r="J19" s="152" t="s">
        <v>39</v>
      </c>
      <c r="K19" s="91">
        <v>0.03</v>
      </c>
      <c r="L19" s="147">
        <v>0.04</v>
      </c>
      <c r="N19" s="59"/>
      <c r="O19" s="59"/>
      <c r="P19" s="59"/>
    </row>
    <row r="20" spans="2:16" s="1" customFormat="1" ht="15.75">
      <c r="B20" s="142" t="s">
        <v>59</v>
      </c>
      <c r="C20" s="143" t="s">
        <v>60</v>
      </c>
      <c r="D20" s="100">
        <v>15717646.08</v>
      </c>
      <c r="E20" s="97">
        <f t="shared" si="0"/>
        <v>0.007817714525822642</v>
      </c>
      <c r="F20" s="91">
        <v>0.98</v>
      </c>
      <c r="G20" s="91">
        <v>0</v>
      </c>
      <c r="H20" s="152" t="s">
        <v>39</v>
      </c>
      <c r="I20" s="91">
        <v>0.01</v>
      </c>
      <c r="J20" s="91">
        <v>0.01</v>
      </c>
      <c r="K20" s="91">
        <v>0.01</v>
      </c>
      <c r="L20" s="147">
        <v>0.02</v>
      </c>
      <c r="N20" s="59"/>
      <c r="O20" s="59"/>
      <c r="P20" s="59"/>
    </row>
    <row r="21" spans="2:16" s="1" customFormat="1" ht="15.75">
      <c r="B21" s="110" t="s">
        <v>28</v>
      </c>
      <c r="C21" s="109" t="s">
        <v>29</v>
      </c>
      <c r="D21" s="106">
        <v>13980995.85</v>
      </c>
      <c r="E21" s="96">
        <f t="shared" si="0"/>
        <v>0.006953931510208116</v>
      </c>
      <c r="F21" s="95">
        <v>0.69</v>
      </c>
      <c r="G21" s="95">
        <v>0.5</v>
      </c>
      <c r="H21" s="95">
        <v>0.4</v>
      </c>
      <c r="I21" s="95">
        <v>0.04</v>
      </c>
      <c r="J21" s="95">
        <v>0.04</v>
      </c>
      <c r="K21" s="95">
        <v>0.02</v>
      </c>
      <c r="L21" s="153">
        <v>0.11</v>
      </c>
      <c r="N21" s="59"/>
      <c r="O21" s="59"/>
      <c r="P21" s="59"/>
    </row>
    <row r="22" spans="2:16" s="1" customFormat="1" ht="15.75">
      <c r="B22" s="38" t="s">
        <v>61</v>
      </c>
      <c r="C22" s="17" t="s">
        <v>62</v>
      </c>
      <c r="D22" s="61">
        <v>11008172.79</v>
      </c>
      <c r="E22" s="65">
        <f t="shared" si="0"/>
        <v>0.005475295211835471</v>
      </c>
      <c r="F22" s="77">
        <v>0.18</v>
      </c>
      <c r="G22" s="77">
        <v>0.15</v>
      </c>
      <c r="H22" s="77">
        <v>0.62</v>
      </c>
      <c r="I22" s="77">
        <v>0.15</v>
      </c>
      <c r="J22" s="77">
        <v>0.15</v>
      </c>
      <c r="K22" s="78" t="s">
        <v>39</v>
      </c>
      <c r="L22" s="76">
        <v>0.17</v>
      </c>
      <c r="M22" s="9"/>
      <c r="N22" s="59"/>
      <c r="O22" s="59"/>
      <c r="P22" s="59"/>
    </row>
    <row r="23" spans="2:12" s="1" customFormat="1" ht="15">
      <c r="B23" s="13"/>
      <c r="C23" s="13"/>
      <c r="D23" s="13"/>
      <c r="E23" s="23"/>
      <c r="F23" s="33"/>
      <c r="G23" s="33"/>
      <c r="H23" s="33"/>
      <c r="I23" s="33"/>
      <c r="J23" s="33"/>
      <c r="K23" s="33"/>
      <c r="L23" s="8"/>
    </row>
    <row r="24" spans="2:12" ht="15.75">
      <c r="B24" s="15" t="s">
        <v>65</v>
      </c>
      <c r="C24" s="12"/>
      <c r="D24" s="154"/>
      <c r="E24" s="156"/>
      <c r="F24" s="156"/>
      <c r="G24" s="156"/>
      <c r="H24" s="157"/>
      <c r="I24" s="156"/>
      <c r="J24" s="156"/>
      <c r="K24" s="156"/>
      <c r="L24" s="79"/>
    </row>
    <row r="25" spans="2:15" s="1" customFormat="1" ht="15.75">
      <c r="B25" s="142" t="s">
        <v>24</v>
      </c>
      <c r="C25" s="143" t="s">
        <v>25</v>
      </c>
      <c r="D25" s="148">
        <v>344685798.33</v>
      </c>
      <c r="E25" s="66">
        <f>+D25/+$D$36</f>
        <v>0.17144139515127793</v>
      </c>
      <c r="F25" s="84">
        <v>0.63</v>
      </c>
      <c r="G25" s="84">
        <v>0.01</v>
      </c>
      <c r="H25" s="141">
        <v>0</v>
      </c>
      <c r="I25" s="85">
        <v>0.09</v>
      </c>
      <c r="J25" s="85">
        <v>0.09</v>
      </c>
      <c r="K25" s="155">
        <v>0.0006</v>
      </c>
      <c r="L25" s="89">
        <v>0.01</v>
      </c>
      <c r="O25" s="60"/>
    </row>
    <row r="26" spans="2:15" ht="15.75">
      <c r="B26" s="142" t="s">
        <v>26</v>
      </c>
      <c r="C26" s="143" t="s">
        <v>27</v>
      </c>
      <c r="D26" s="100">
        <v>228806901.08</v>
      </c>
      <c r="E26" s="80" t="s">
        <v>66</v>
      </c>
      <c r="F26" s="62"/>
      <c r="G26" s="71"/>
      <c r="H26" s="71"/>
      <c r="I26" s="71"/>
      <c r="J26" s="71"/>
      <c r="K26" s="71"/>
      <c r="L26" s="72"/>
      <c r="N26" s="39"/>
      <c r="O26" s="59"/>
    </row>
    <row r="27" spans="2:15" s="1" customFormat="1" ht="15.75">
      <c r="B27" s="142" t="s">
        <v>31</v>
      </c>
      <c r="C27" s="143" t="s">
        <v>32</v>
      </c>
      <c r="D27" s="148">
        <v>135453741.7</v>
      </c>
      <c r="E27" s="80" t="s">
        <v>66</v>
      </c>
      <c r="F27" s="62"/>
      <c r="G27" s="71"/>
      <c r="H27" s="71"/>
      <c r="I27" s="71"/>
      <c r="J27" s="71"/>
      <c r="K27" s="71"/>
      <c r="L27" s="72"/>
      <c r="N27" s="39"/>
      <c r="O27" s="59"/>
    </row>
    <row r="28" spans="2:15" s="1" customFormat="1" ht="15.75">
      <c r="B28" s="142" t="s">
        <v>33</v>
      </c>
      <c r="C28" s="143" t="s">
        <v>34</v>
      </c>
      <c r="D28" s="148">
        <v>100919482.17</v>
      </c>
      <c r="E28" s="80" t="s">
        <v>66</v>
      </c>
      <c r="F28" s="62"/>
      <c r="G28" s="71"/>
      <c r="H28" s="71"/>
      <c r="I28" s="71"/>
      <c r="J28" s="71"/>
      <c r="K28" s="71"/>
      <c r="L28" s="72"/>
      <c r="O28" s="59"/>
    </row>
    <row r="29" spans="2:15" s="1" customFormat="1" ht="15.75">
      <c r="B29" s="142" t="s">
        <v>30</v>
      </c>
      <c r="C29" s="143" t="s">
        <v>50</v>
      </c>
      <c r="D29" s="100">
        <v>87223127.3</v>
      </c>
      <c r="E29" s="80" t="s">
        <v>66</v>
      </c>
      <c r="F29" s="62"/>
      <c r="G29" s="71"/>
      <c r="H29" s="71"/>
      <c r="I29" s="71"/>
      <c r="J29" s="71"/>
      <c r="K29" s="71"/>
      <c r="L29" s="72"/>
      <c r="O29" s="59"/>
    </row>
    <row r="30" spans="2:15" s="1" customFormat="1" ht="15.75">
      <c r="B30" s="142" t="s">
        <v>35</v>
      </c>
      <c r="C30" s="142" t="s">
        <v>36</v>
      </c>
      <c r="D30" s="100">
        <v>73507883.11</v>
      </c>
      <c r="E30" s="80" t="s">
        <v>66</v>
      </c>
      <c r="F30" s="62"/>
      <c r="G30" s="71"/>
      <c r="H30" s="71"/>
      <c r="I30" s="71"/>
      <c r="J30" s="71"/>
      <c r="K30" s="71"/>
      <c r="L30" s="72"/>
      <c r="N30" s="42"/>
      <c r="O30" s="59"/>
    </row>
    <row r="31" spans="2:15" s="1" customFormat="1" ht="15.75">
      <c r="B31" s="142" t="s">
        <v>1</v>
      </c>
      <c r="C31" s="143" t="s">
        <v>0</v>
      </c>
      <c r="D31" s="148">
        <v>54222606.51</v>
      </c>
      <c r="E31" s="96">
        <f>+D31/+$D$36</f>
        <v>0.026969487440016995</v>
      </c>
      <c r="F31" s="86">
        <v>0.21</v>
      </c>
      <c r="G31" s="87">
        <v>0.04</v>
      </c>
      <c r="H31" s="87">
        <v>0.03</v>
      </c>
      <c r="I31" s="87">
        <v>0.02</v>
      </c>
      <c r="J31" s="87">
        <v>0.02</v>
      </c>
      <c r="K31" s="88" t="s">
        <v>39</v>
      </c>
      <c r="L31" s="89">
        <v>0.09</v>
      </c>
      <c r="N31" s="42"/>
      <c r="O31" s="59"/>
    </row>
    <row r="32" spans="2:15" ht="15.75">
      <c r="B32" s="142" t="s">
        <v>37</v>
      </c>
      <c r="C32" s="143" t="s">
        <v>38</v>
      </c>
      <c r="D32" s="148">
        <v>53068017.13</v>
      </c>
      <c r="E32" s="80" t="s">
        <v>66</v>
      </c>
      <c r="F32" s="62"/>
      <c r="G32" s="71"/>
      <c r="H32" s="71"/>
      <c r="I32" s="71"/>
      <c r="J32" s="71"/>
      <c r="K32" s="71"/>
      <c r="L32" s="72"/>
      <c r="N32" s="39"/>
      <c r="O32" s="59"/>
    </row>
    <row r="33" spans="2:15" ht="15.75">
      <c r="B33" s="142" t="s">
        <v>51</v>
      </c>
      <c r="C33" s="143" t="s">
        <v>52</v>
      </c>
      <c r="D33" s="100">
        <v>47729290.02</v>
      </c>
      <c r="E33" s="80" t="s">
        <v>66</v>
      </c>
      <c r="F33" s="62"/>
      <c r="G33" s="71"/>
      <c r="H33" s="71"/>
      <c r="I33" s="71"/>
      <c r="J33" s="71"/>
      <c r="K33" s="71"/>
      <c r="L33" s="72"/>
      <c r="N33" s="39"/>
      <c r="O33" s="59"/>
    </row>
    <row r="34" spans="2:15" ht="15.75">
      <c r="B34" s="110" t="s">
        <v>2</v>
      </c>
      <c r="C34" s="109" t="s">
        <v>56</v>
      </c>
      <c r="D34" s="102">
        <v>47080162.54</v>
      </c>
      <c r="E34" s="83" t="s">
        <v>66</v>
      </c>
      <c r="F34" s="81"/>
      <c r="G34" s="82"/>
      <c r="H34" s="82"/>
      <c r="I34" s="82"/>
      <c r="J34" s="82"/>
      <c r="K34" s="82"/>
      <c r="L34" s="74"/>
      <c r="N34" s="25"/>
      <c r="O34" s="43"/>
    </row>
    <row r="35" spans="5:15" ht="15">
      <c r="E35" s="4"/>
      <c r="N35" s="25"/>
      <c r="O35" s="43"/>
    </row>
    <row r="36" spans="3:15" ht="15">
      <c r="C36" s="63" t="s">
        <v>63</v>
      </c>
      <c r="D36" s="40">
        <v>2010516760.12</v>
      </c>
      <c r="E36" s="4"/>
      <c r="N36" s="25"/>
      <c r="O36" s="43"/>
    </row>
    <row r="37" spans="5:15" ht="15">
      <c r="E37" s="4"/>
      <c r="N37" s="25"/>
      <c r="O37" s="43"/>
    </row>
    <row r="38" spans="5:15" ht="15">
      <c r="E38" s="4"/>
      <c r="N38" s="25"/>
      <c r="O38" s="43"/>
    </row>
    <row r="39" spans="5:15" ht="15">
      <c r="E39" s="4"/>
      <c r="N39" s="40"/>
      <c r="O39" s="41"/>
    </row>
    <row r="40" ht="15">
      <c r="E40" s="4"/>
    </row>
    <row r="41" ht="15">
      <c r="E41" s="4"/>
    </row>
    <row r="42" ht="15">
      <c r="E42" s="4"/>
    </row>
    <row r="43" ht="15">
      <c r="E43" s="4"/>
    </row>
    <row r="44" ht="15">
      <c r="E44" s="4"/>
    </row>
    <row r="45" ht="15">
      <c r="E45" s="4"/>
    </row>
    <row r="61" ht="15">
      <c r="D61" s="25"/>
    </row>
  </sheetData>
  <sheetProtection/>
  <printOptions/>
  <pageMargins left="0" right="0" top="0.75" bottom="0.75" header="0.3" footer="0.3"/>
  <pageSetup fitToHeight="1" fitToWidth="1" horizontalDpi="600" verticalDpi="600" orientation="landscape" scale="79" r:id="rId1"/>
  <headerFooter>
    <oddHeader>&amp;C&amp;"-,Bold"&amp;14Environmental Protection Agency
FY 2011 Service Contract Inventory
Small Business Analysis Summary Report</oddHeader>
  </headerFooter>
</worksheet>
</file>

<file path=xl/worksheets/sheet2.xml><?xml version="1.0" encoding="utf-8"?>
<worksheet xmlns="http://schemas.openxmlformats.org/spreadsheetml/2006/main" xmlns:r="http://schemas.openxmlformats.org/officeDocument/2006/relationships">
  <dimension ref="B2:U47"/>
  <sheetViews>
    <sheetView tabSelected="1" view="pageLayout" workbookViewId="0" topLeftCell="A1">
      <selection activeCell="B23" sqref="B23"/>
    </sheetView>
  </sheetViews>
  <sheetFormatPr defaultColWidth="9.140625" defaultRowHeight="15"/>
  <cols>
    <col min="1" max="1" width="2.57421875" style="0" customWidth="1"/>
    <col min="2" max="2" width="11.7109375" style="0" customWidth="1"/>
    <col min="3" max="3" width="48.140625" style="0" customWidth="1"/>
    <col min="4" max="4" width="22.00390625" style="40" customWidth="1"/>
    <col min="5" max="5" width="11.7109375" style="0" customWidth="1"/>
    <col min="6" max="6" width="11.28125" style="0" customWidth="1"/>
    <col min="7" max="9" width="9.140625" style="0" customWidth="1"/>
    <col min="10" max="10" width="11.00390625" style="0" customWidth="1"/>
    <col min="11" max="11" width="11.140625" style="0" customWidth="1"/>
    <col min="12" max="12" width="12.140625" style="0" customWidth="1"/>
    <col min="14" max="17" width="9.140625" style="0" customWidth="1"/>
  </cols>
  <sheetData>
    <row r="2" spans="2:17" ht="15">
      <c r="B2" s="11"/>
      <c r="C2" s="11"/>
      <c r="D2" s="46"/>
      <c r="E2" s="20"/>
      <c r="F2" s="30"/>
      <c r="G2" s="2" t="s">
        <v>11</v>
      </c>
      <c r="H2" s="2"/>
      <c r="I2" s="26"/>
      <c r="J2" s="2"/>
      <c r="K2" s="2" t="s">
        <v>21</v>
      </c>
      <c r="L2" s="2"/>
      <c r="M2" s="26"/>
      <c r="N2" s="2"/>
      <c r="O2" s="2" t="s">
        <v>22</v>
      </c>
      <c r="P2" s="3"/>
      <c r="Q2" s="3"/>
    </row>
    <row r="3" spans="2:17" ht="15">
      <c r="B3" s="12"/>
      <c r="C3" s="12"/>
      <c r="D3" s="47"/>
      <c r="E3" s="21"/>
      <c r="F3" s="35"/>
      <c r="G3" s="35" t="s">
        <v>10</v>
      </c>
      <c r="H3" s="35"/>
      <c r="I3" s="36"/>
      <c r="J3" s="35"/>
      <c r="K3" s="35" t="s">
        <v>10</v>
      </c>
      <c r="L3" s="35"/>
      <c r="M3" s="36"/>
      <c r="N3" s="35"/>
      <c r="O3" s="35" t="s">
        <v>10</v>
      </c>
      <c r="P3" s="37"/>
      <c r="Q3" s="37"/>
    </row>
    <row r="4" spans="2:17" ht="15">
      <c r="B4" s="12"/>
      <c r="C4" s="12"/>
      <c r="D4" s="47"/>
      <c r="E4" s="21"/>
      <c r="F4" s="137"/>
      <c r="G4" s="11"/>
      <c r="H4" s="11"/>
      <c r="I4" s="27"/>
      <c r="J4" s="137"/>
      <c r="K4" s="11"/>
      <c r="L4" s="140" t="s">
        <v>12</v>
      </c>
      <c r="M4" s="27"/>
      <c r="N4" s="5"/>
      <c r="O4" s="5"/>
      <c r="P4" s="5"/>
      <c r="Q4" s="5"/>
    </row>
    <row r="5" spans="2:17" ht="15">
      <c r="B5" s="12"/>
      <c r="C5" s="12"/>
      <c r="D5" s="47"/>
      <c r="E5" s="21"/>
      <c r="F5" s="138"/>
      <c r="G5" s="12"/>
      <c r="H5" s="12"/>
      <c r="I5" s="27"/>
      <c r="J5" s="138"/>
      <c r="K5" s="12"/>
      <c r="L5" s="18" t="s">
        <v>15</v>
      </c>
      <c r="M5" s="27"/>
      <c r="N5" s="5"/>
      <c r="O5" s="5"/>
      <c r="P5" s="5"/>
      <c r="Q5" s="5"/>
    </row>
    <row r="6" spans="2:17" ht="15">
      <c r="B6" s="12"/>
      <c r="C6" s="12"/>
      <c r="D6" s="47"/>
      <c r="E6" s="22" t="s">
        <v>4</v>
      </c>
      <c r="F6" s="139" t="s">
        <v>5</v>
      </c>
      <c r="G6" s="18"/>
      <c r="H6" s="18"/>
      <c r="I6" s="27"/>
      <c r="J6" s="138"/>
      <c r="K6" s="18" t="s">
        <v>12</v>
      </c>
      <c r="L6" s="18" t="s">
        <v>14</v>
      </c>
      <c r="M6" s="27"/>
      <c r="N6" s="5"/>
      <c r="O6" s="5"/>
      <c r="P6" s="5"/>
      <c r="Q6" s="5"/>
    </row>
    <row r="7" spans="2:17" ht="15">
      <c r="B7" s="12"/>
      <c r="C7" s="12"/>
      <c r="D7" s="48" t="s">
        <v>3</v>
      </c>
      <c r="E7" s="21" t="s">
        <v>3</v>
      </c>
      <c r="F7" s="139" t="s">
        <v>6</v>
      </c>
      <c r="G7" s="18" t="s">
        <v>7</v>
      </c>
      <c r="H7" s="18" t="s">
        <v>8</v>
      </c>
      <c r="I7" s="28" t="s">
        <v>9</v>
      </c>
      <c r="J7" s="139" t="s">
        <v>64</v>
      </c>
      <c r="K7" s="18" t="s">
        <v>64</v>
      </c>
      <c r="L7" s="18" t="s">
        <v>13</v>
      </c>
      <c r="M7" s="28" t="s">
        <v>16</v>
      </c>
      <c r="N7" s="6" t="s">
        <v>17</v>
      </c>
      <c r="O7" s="6" t="s">
        <v>18</v>
      </c>
      <c r="P7" s="6" t="s">
        <v>19</v>
      </c>
      <c r="Q7" s="6" t="s">
        <v>20</v>
      </c>
    </row>
    <row r="8" spans="2:17" ht="15">
      <c r="B8" s="13"/>
      <c r="C8" s="13"/>
      <c r="D8" s="49"/>
      <c r="E8" s="23"/>
      <c r="F8" s="7"/>
      <c r="G8" s="7"/>
      <c r="H8" s="7"/>
      <c r="I8" s="29"/>
      <c r="J8" s="7"/>
      <c r="K8" s="7"/>
      <c r="L8" s="7"/>
      <c r="M8" s="29"/>
      <c r="N8" s="8"/>
      <c r="O8" s="8"/>
      <c r="P8" s="8"/>
      <c r="Q8" s="8"/>
    </row>
    <row r="9" spans="2:17" s="1" customFormat="1" ht="15.75">
      <c r="B9" s="14" t="s">
        <v>23</v>
      </c>
      <c r="C9" s="16"/>
      <c r="D9" s="50"/>
      <c r="E9" s="51"/>
      <c r="F9" s="52"/>
      <c r="G9" s="52"/>
      <c r="H9" s="52"/>
      <c r="I9" s="53"/>
      <c r="J9" s="52"/>
      <c r="K9" s="52"/>
      <c r="L9" s="52"/>
      <c r="M9" s="53"/>
      <c r="N9" s="54"/>
      <c r="O9" s="54"/>
      <c r="P9" s="54"/>
      <c r="Q9" s="54"/>
    </row>
    <row r="10" spans="2:21" ht="15.75">
      <c r="B10" s="110" t="s">
        <v>26</v>
      </c>
      <c r="C10" s="109" t="s">
        <v>27</v>
      </c>
      <c r="D10" s="102">
        <v>228806901.08</v>
      </c>
      <c r="E10" s="96">
        <f aca="true" t="shared" si="0" ref="E10:E22">+D10/+$D$36</f>
        <v>0.11380502048952998</v>
      </c>
      <c r="F10" s="99">
        <v>0.1</v>
      </c>
      <c r="G10" s="103">
        <v>0.6</v>
      </c>
      <c r="H10" s="103">
        <v>0.3</v>
      </c>
      <c r="I10" s="131"/>
      <c r="J10" s="89">
        <v>0.94</v>
      </c>
      <c r="K10" s="105">
        <v>0</v>
      </c>
      <c r="L10" s="105">
        <v>0</v>
      </c>
      <c r="M10" s="135">
        <v>0.06</v>
      </c>
      <c r="N10" s="99">
        <v>0.16</v>
      </c>
      <c r="O10" s="103">
        <v>0.16</v>
      </c>
      <c r="P10" s="103">
        <v>0.16</v>
      </c>
      <c r="Q10" s="103">
        <v>0.52</v>
      </c>
      <c r="R10" s="60"/>
      <c r="S10" s="59"/>
      <c r="T10" s="59"/>
      <c r="U10" s="59"/>
    </row>
    <row r="11" spans="2:21" ht="15.75">
      <c r="B11" s="110" t="s">
        <v>31</v>
      </c>
      <c r="C11" s="109" t="s">
        <v>32</v>
      </c>
      <c r="D11" s="106">
        <v>135453741.7</v>
      </c>
      <c r="E11" s="96">
        <f t="shared" si="0"/>
        <v>0.06737260011297558</v>
      </c>
      <c r="F11" s="99">
        <v>0.15</v>
      </c>
      <c r="G11" s="103">
        <v>0.29</v>
      </c>
      <c r="H11" s="103">
        <v>0.55</v>
      </c>
      <c r="I11" s="132">
        <v>0.01</v>
      </c>
      <c r="J11" s="89">
        <v>0.83</v>
      </c>
      <c r="K11" s="105">
        <v>0.08</v>
      </c>
      <c r="L11" s="105">
        <v>0.01</v>
      </c>
      <c r="M11" s="135">
        <v>0.08</v>
      </c>
      <c r="N11" s="99">
        <v>0.15</v>
      </c>
      <c r="O11" s="103">
        <v>0.23</v>
      </c>
      <c r="P11" s="103">
        <v>0.23</v>
      </c>
      <c r="Q11" s="103">
        <v>0.39</v>
      </c>
      <c r="R11" s="60"/>
      <c r="S11" s="59"/>
      <c r="T11" s="59"/>
      <c r="U11" s="59"/>
    </row>
    <row r="12" spans="2:21" ht="15.75">
      <c r="B12" s="110" t="s">
        <v>33</v>
      </c>
      <c r="C12" s="109" t="s">
        <v>34</v>
      </c>
      <c r="D12" s="106">
        <v>100919482.17</v>
      </c>
      <c r="E12" s="96">
        <f t="shared" si="0"/>
        <v>0.05019579253046193</v>
      </c>
      <c r="F12" s="128">
        <v>0.14</v>
      </c>
      <c r="G12" s="108">
        <v>0.59</v>
      </c>
      <c r="H12" s="108">
        <v>0.27</v>
      </c>
      <c r="I12" s="133"/>
      <c r="J12" s="128">
        <v>0.9</v>
      </c>
      <c r="K12" s="108">
        <v>0.01</v>
      </c>
      <c r="L12" s="108">
        <v>0.05</v>
      </c>
      <c r="M12" s="136">
        <v>0.04</v>
      </c>
      <c r="N12" s="128">
        <v>0.19</v>
      </c>
      <c r="O12" s="108">
        <v>0.21</v>
      </c>
      <c r="P12" s="108">
        <v>0.22</v>
      </c>
      <c r="Q12" s="108">
        <v>0.38</v>
      </c>
      <c r="R12" s="60"/>
      <c r="S12" s="59"/>
      <c r="T12" s="59"/>
      <c r="U12" s="59"/>
    </row>
    <row r="13" spans="2:21" ht="15.75">
      <c r="B13" s="110" t="s">
        <v>30</v>
      </c>
      <c r="C13" s="109" t="s">
        <v>50</v>
      </c>
      <c r="D13" s="102">
        <v>87223127.3</v>
      </c>
      <c r="E13" s="96">
        <f t="shared" si="0"/>
        <v>0.04338343704968368</v>
      </c>
      <c r="F13" s="128">
        <v>0.19</v>
      </c>
      <c r="G13" s="108">
        <v>0.46</v>
      </c>
      <c r="H13" s="108">
        <v>0.35</v>
      </c>
      <c r="I13" s="133"/>
      <c r="J13" s="128">
        <v>0.8</v>
      </c>
      <c r="K13" s="108">
        <v>0.03</v>
      </c>
      <c r="L13" s="108">
        <v>0.05</v>
      </c>
      <c r="M13" s="136">
        <v>0.12</v>
      </c>
      <c r="N13" s="128">
        <v>0.09</v>
      </c>
      <c r="O13" s="108">
        <v>0.29</v>
      </c>
      <c r="P13" s="108">
        <v>0.21</v>
      </c>
      <c r="Q13" s="108">
        <v>0.41</v>
      </c>
      <c r="R13" s="60"/>
      <c r="S13" s="59"/>
      <c r="T13" s="59"/>
      <c r="U13" s="59"/>
    </row>
    <row r="14" spans="2:21" ht="15.75">
      <c r="B14" s="110" t="s">
        <v>35</v>
      </c>
      <c r="C14" s="110" t="s">
        <v>36</v>
      </c>
      <c r="D14" s="102">
        <v>73507883.11</v>
      </c>
      <c r="E14" s="96">
        <f t="shared" si="0"/>
        <v>0.03656168631273315</v>
      </c>
      <c r="F14" s="89">
        <v>0.31</v>
      </c>
      <c r="G14" s="105">
        <v>0.24</v>
      </c>
      <c r="H14" s="105">
        <v>0.45</v>
      </c>
      <c r="I14" s="132"/>
      <c r="J14" s="89">
        <v>0.94</v>
      </c>
      <c r="K14" s="105">
        <v>0.02</v>
      </c>
      <c r="L14" s="105">
        <v>0</v>
      </c>
      <c r="M14" s="135">
        <v>0.04</v>
      </c>
      <c r="N14" s="89">
        <v>0.18</v>
      </c>
      <c r="O14" s="105">
        <v>0.18</v>
      </c>
      <c r="P14" s="105">
        <v>0.22</v>
      </c>
      <c r="Q14" s="105">
        <v>0.42</v>
      </c>
      <c r="R14" s="60"/>
      <c r="S14" s="59"/>
      <c r="T14" s="59"/>
      <c r="U14" s="59"/>
    </row>
    <row r="15" spans="2:21" ht="15.75">
      <c r="B15" s="110" t="s">
        <v>37</v>
      </c>
      <c r="C15" s="109" t="s">
        <v>38</v>
      </c>
      <c r="D15" s="106">
        <v>53068017.13</v>
      </c>
      <c r="E15" s="96">
        <f t="shared" si="0"/>
        <v>0.026395212505879624</v>
      </c>
      <c r="F15" s="99">
        <v>0.07</v>
      </c>
      <c r="G15" s="103">
        <v>0.02</v>
      </c>
      <c r="H15" s="103">
        <v>0.91</v>
      </c>
      <c r="I15" s="134"/>
      <c r="J15" s="89">
        <v>0.89</v>
      </c>
      <c r="K15" s="107"/>
      <c r="L15" s="107"/>
      <c r="M15" s="132">
        <v>0.11</v>
      </c>
      <c r="N15" s="99">
        <v>0.07</v>
      </c>
      <c r="O15" s="103">
        <v>0.12</v>
      </c>
      <c r="P15" s="103">
        <v>0.13</v>
      </c>
      <c r="Q15" s="103">
        <v>0.68</v>
      </c>
      <c r="R15" s="60"/>
      <c r="S15" s="59"/>
      <c r="T15" s="59"/>
      <c r="U15" s="59"/>
    </row>
    <row r="16" spans="2:21" ht="15.75">
      <c r="B16" s="110" t="s">
        <v>51</v>
      </c>
      <c r="C16" s="109" t="s">
        <v>52</v>
      </c>
      <c r="D16" s="102">
        <v>47729290.02</v>
      </c>
      <c r="E16" s="96">
        <f t="shared" si="0"/>
        <v>0.02373981205565838</v>
      </c>
      <c r="F16" s="99">
        <v>0.2</v>
      </c>
      <c r="G16" s="103">
        <v>0</v>
      </c>
      <c r="H16" s="103">
        <v>0.8</v>
      </c>
      <c r="I16" s="134"/>
      <c r="J16" s="89">
        <v>0.36</v>
      </c>
      <c r="K16" s="105">
        <v>0.02</v>
      </c>
      <c r="L16" s="105">
        <v>0.11</v>
      </c>
      <c r="M16" s="135">
        <v>0.51</v>
      </c>
      <c r="N16" s="99">
        <v>0.15</v>
      </c>
      <c r="O16" s="103">
        <v>0.28</v>
      </c>
      <c r="P16" s="103">
        <v>0.22</v>
      </c>
      <c r="Q16" s="103">
        <v>0.35</v>
      </c>
      <c r="R16" s="60"/>
      <c r="S16" s="59"/>
      <c r="T16" s="59"/>
      <c r="U16" s="59"/>
    </row>
    <row r="17" spans="2:21" ht="15.75">
      <c r="B17" s="110" t="s">
        <v>2</v>
      </c>
      <c r="C17" s="109" t="s">
        <v>56</v>
      </c>
      <c r="D17" s="102">
        <v>47080162.54</v>
      </c>
      <c r="E17" s="96">
        <f t="shared" si="0"/>
        <v>0.023416946067731346</v>
      </c>
      <c r="F17" s="99">
        <v>0.09</v>
      </c>
      <c r="G17" s="103">
        <v>0.51</v>
      </c>
      <c r="H17" s="103">
        <v>0.4</v>
      </c>
      <c r="I17" s="134"/>
      <c r="J17" s="89">
        <v>0.87</v>
      </c>
      <c r="K17" s="105">
        <v>0.01</v>
      </c>
      <c r="L17" s="105">
        <v>0.1</v>
      </c>
      <c r="M17" s="135">
        <v>0.02</v>
      </c>
      <c r="N17" s="99">
        <v>0.1</v>
      </c>
      <c r="O17" s="103">
        <v>0.25</v>
      </c>
      <c r="P17" s="103">
        <v>0.18</v>
      </c>
      <c r="Q17" s="103">
        <v>0.47</v>
      </c>
      <c r="R17" s="60"/>
      <c r="S17" s="59"/>
      <c r="T17" s="59"/>
      <c r="U17" s="59"/>
    </row>
    <row r="18" spans="2:21" ht="15.75">
      <c r="B18" s="110" t="s">
        <v>57</v>
      </c>
      <c r="C18" s="109" t="s">
        <v>58</v>
      </c>
      <c r="D18" s="102">
        <v>38953530.37</v>
      </c>
      <c r="E18" s="96">
        <f t="shared" si="0"/>
        <v>0.019374884677745743</v>
      </c>
      <c r="F18" s="99">
        <v>0.11</v>
      </c>
      <c r="G18" s="103">
        <v>0.82</v>
      </c>
      <c r="H18" s="103">
        <v>0.07</v>
      </c>
      <c r="I18" s="134"/>
      <c r="J18" s="89">
        <v>0.97</v>
      </c>
      <c r="K18" s="105"/>
      <c r="L18" s="105">
        <v>0.03</v>
      </c>
      <c r="M18" s="135"/>
      <c r="N18" s="99">
        <v>0.16</v>
      </c>
      <c r="O18" s="103">
        <v>0.1</v>
      </c>
      <c r="P18" s="103">
        <v>0.16</v>
      </c>
      <c r="Q18" s="103">
        <v>0.58</v>
      </c>
      <c r="R18" s="60"/>
      <c r="S18" s="59"/>
      <c r="T18" s="59"/>
      <c r="U18" s="59"/>
    </row>
    <row r="19" spans="2:21" ht="15.75">
      <c r="B19" s="110" t="s">
        <v>54</v>
      </c>
      <c r="C19" s="109" t="s">
        <v>55</v>
      </c>
      <c r="D19" s="102">
        <v>37818678.48</v>
      </c>
      <c r="E19" s="96">
        <f t="shared" si="0"/>
        <v>0.018810426866445396</v>
      </c>
      <c r="F19" s="99">
        <v>0.17</v>
      </c>
      <c r="G19" s="103">
        <v>0.42</v>
      </c>
      <c r="H19" s="103">
        <v>0.41</v>
      </c>
      <c r="I19" s="134"/>
      <c r="J19" s="89">
        <v>0.72</v>
      </c>
      <c r="K19" s="105">
        <v>0.03</v>
      </c>
      <c r="L19" s="105">
        <v>0.07</v>
      </c>
      <c r="M19" s="135">
        <v>0.18</v>
      </c>
      <c r="N19" s="99">
        <v>0.16</v>
      </c>
      <c r="O19" s="103">
        <v>0.25</v>
      </c>
      <c r="P19" s="103">
        <v>0.18</v>
      </c>
      <c r="Q19" s="103">
        <v>0.41</v>
      </c>
      <c r="R19" s="60"/>
      <c r="S19" s="59"/>
      <c r="T19" s="59"/>
      <c r="U19" s="59"/>
    </row>
    <row r="20" spans="2:21" ht="15.75">
      <c r="B20" s="110" t="s">
        <v>59</v>
      </c>
      <c r="C20" s="109" t="s">
        <v>60</v>
      </c>
      <c r="D20" s="102">
        <v>15717646.08</v>
      </c>
      <c r="E20" s="96">
        <f t="shared" si="0"/>
        <v>0.007817714525822642</v>
      </c>
      <c r="F20" s="99">
        <v>0.05</v>
      </c>
      <c r="G20" s="104"/>
      <c r="H20" s="104"/>
      <c r="I20" s="134">
        <v>0.95</v>
      </c>
      <c r="J20" s="89">
        <v>0.99</v>
      </c>
      <c r="K20" s="105">
        <v>0.01</v>
      </c>
      <c r="L20" s="105"/>
      <c r="M20" s="135"/>
      <c r="N20" s="99">
        <v>0.02</v>
      </c>
      <c r="O20" s="103">
        <v>0</v>
      </c>
      <c r="P20" s="103">
        <v>0.02</v>
      </c>
      <c r="Q20" s="103">
        <v>0.96</v>
      </c>
      <c r="R20" s="60"/>
      <c r="S20" s="59"/>
      <c r="T20" s="59"/>
      <c r="U20" s="59"/>
    </row>
    <row r="21" spans="2:21" ht="15.75">
      <c r="B21" s="110" t="s">
        <v>28</v>
      </c>
      <c r="C21" s="109" t="s">
        <v>29</v>
      </c>
      <c r="D21" s="102">
        <v>13980995.85</v>
      </c>
      <c r="E21" s="96">
        <f t="shared" si="0"/>
        <v>0.006953931510208116</v>
      </c>
      <c r="F21" s="99">
        <v>0.6</v>
      </c>
      <c r="G21" s="103">
        <v>0.33</v>
      </c>
      <c r="H21" s="103">
        <v>0.07</v>
      </c>
      <c r="I21" s="134"/>
      <c r="J21" s="89">
        <v>0.18</v>
      </c>
      <c r="K21" s="105">
        <v>0.01</v>
      </c>
      <c r="L21" s="105">
        <v>0.4</v>
      </c>
      <c r="M21" s="135">
        <v>0.41</v>
      </c>
      <c r="N21" s="99">
        <v>0.15</v>
      </c>
      <c r="O21" s="103">
        <v>0.17</v>
      </c>
      <c r="P21" s="103">
        <v>0.49</v>
      </c>
      <c r="Q21" s="103">
        <v>0.19</v>
      </c>
      <c r="R21" s="60"/>
      <c r="S21" s="59"/>
      <c r="T21" s="59"/>
      <c r="U21" s="59"/>
    </row>
    <row r="22" spans="2:21" ht="15.75">
      <c r="B22" s="110" t="s">
        <v>61</v>
      </c>
      <c r="C22" s="109" t="s">
        <v>62</v>
      </c>
      <c r="D22" s="102">
        <v>11008172.79</v>
      </c>
      <c r="E22" s="96">
        <f t="shared" si="0"/>
        <v>0.005475295211835471</v>
      </c>
      <c r="F22" s="99">
        <v>0.37</v>
      </c>
      <c r="G22" s="103"/>
      <c r="H22" s="103">
        <v>0.63</v>
      </c>
      <c r="I22" s="96"/>
      <c r="J22" s="89">
        <v>0.83</v>
      </c>
      <c r="K22" s="105">
        <v>0.01</v>
      </c>
      <c r="L22" s="105">
        <v>0.15</v>
      </c>
      <c r="M22" s="135">
        <v>0.01</v>
      </c>
      <c r="N22" s="99">
        <v>0.04</v>
      </c>
      <c r="O22" s="103">
        <v>0.18</v>
      </c>
      <c r="P22" s="103">
        <v>0.43</v>
      </c>
      <c r="Q22" s="103">
        <v>0.35</v>
      </c>
      <c r="R22" s="60"/>
      <c r="S22" s="59"/>
      <c r="T22" s="59"/>
      <c r="U22" s="59"/>
    </row>
    <row r="23" spans="2:17" s="1" customFormat="1" ht="15">
      <c r="B23" s="13"/>
      <c r="C23" s="13"/>
      <c r="D23" s="49"/>
      <c r="E23" s="55"/>
      <c r="F23" s="56"/>
      <c r="G23" s="56"/>
      <c r="H23" s="56"/>
      <c r="I23" s="57"/>
      <c r="J23" s="56"/>
      <c r="K23" s="56"/>
      <c r="L23" s="56"/>
      <c r="M23" s="57"/>
      <c r="N23" s="58"/>
      <c r="O23" s="58"/>
      <c r="P23" s="58"/>
      <c r="Q23" s="58"/>
    </row>
    <row r="24" spans="2:17" ht="15.75">
      <c r="B24" s="15" t="s">
        <v>65</v>
      </c>
      <c r="C24" s="75"/>
      <c r="D24" s="126"/>
      <c r="E24" s="127"/>
      <c r="F24" s="69"/>
      <c r="G24" s="69"/>
      <c r="H24" s="69"/>
      <c r="I24" s="69"/>
      <c r="J24" s="69"/>
      <c r="K24" s="69"/>
      <c r="L24" s="69"/>
      <c r="M24" s="69"/>
      <c r="N24" s="69"/>
      <c r="O24" s="69"/>
      <c r="P24" s="69"/>
      <c r="Q24" s="70"/>
    </row>
    <row r="25" spans="2:21" ht="15.75">
      <c r="B25" s="110" t="s">
        <v>24</v>
      </c>
      <c r="C25" s="109" t="s">
        <v>53</v>
      </c>
      <c r="D25" s="106">
        <v>344685798.33</v>
      </c>
      <c r="E25" s="96">
        <f>+D25/+$D$36</f>
        <v>0.17144139515127793</v>
      </c>
      <c r="F25" s="129">
        <v>0.16</v>
      </c>
      <c r="G25" s="114">
        <v>0.32</v>
      </c>
      <c r="H25" s="114">
        <v>0.52</v>
      </c>
      <c r="I25" s="132"/>
      <c r="J25" s="94">
        <v>0.92</v>
      </c>
      <c r="K25" s="116"/>
      <c r="L25" s="116"/>
      <c r="M25" s="135">
        <v>0.08</v>
      </c>
      <c r="N25" s="101">
        <v>0.08</v>
      </c>
      <c r="O25" s="114">
        <v>0.13</v>
      </c>
      <c r="P25" s="114">
        <v>0.29</v>
      </c>
      <c r="Q25" s="103">
        <v>0.5</v>
      </c>
      <c r="R25" s="60"/>
      <c r="S25" s="59"/>
      <c r="T25" s="59"/>
      <c r="U25" s="59"/>
    </row>
    <row r="26" spans="2:21" ht="15.75">
      <c r="B26" s="110" t="s">
        <v>26</v>
      </c>
      <c r="C26" s="109" t="s">
        <v>27</v>
      </c>
      <c r="D26" s="111">
        <v>228806901.08</v>
      </c>
      <c r="E26" s="118" t="s">
        <v>66</v>
      </c>
      <c r="F26" s="119"/>
      <c r="G26" s="120"/>
      <c r="H26" s="120"/>
      <c r="I26" s="120"/>
      <c r="J26" s="119"/>
      <c r="K26" s="120"/>
      <c r="L26" s="120"/>
      <c r="M26" s="120"/>
      <c r="N26" s="120"/>
      <c r="O26" s="120"/>
      <c r="P26" s="120"/>
      <c r="Q26" s="113"/>
      <c r="S26" s="59"/>
      <c r="T26" s="59"/>
      <c r="U26" s="59"/>
    </row>
    <row r="27" spans="2:21" ht="15.75">
      <c r="B27" s="110" t="s">
        <v>31</v>
      </c>
      <c r="C27" s="109" t="s">
        <v>32</v>
      </c>
      <c r="D27" s="112">
        <v>135453741.7</v>
      </c>
      <c r="E27" s="118" t="s">
        <v>66</v>
      </c>
      <c r="F27" s="119"/>
      <c r="G27" s="120"/>
      <c r="H27" s="120"/>
      <c r="I27" s="120"/>
      <c r="J27" s="120"/>
      <c r="K27" s="71"/>
      <c r="L27" s="120"/>
      <c r="M27" s="120"/>
      <c r="N27" s="120"/>
      <c r="O27" s="120"/>
      <c r="P27" s="120"/>
      <c r="Q27" s="113"/>
      <c r="S27" s="59"/>
      <c r="T27" s="59"/>
      <c r="U27" s="59"/>
    </row>
    <row r="28" spans="2:21" ht="15.75">
      <c r="B28" s="110" t="s">
        <v>33</v>
      </c>
      <c r="C28" s="109" t="s">
        <v>34</v>
      </c>
      <c r="D28" s="112">
        <v>100919482.17</v>
      </c>
      <c r="E28" s="118" t="s">
        <v>66</v>
      </c>
      <c r="F28" s="119"/>
      <c r="G28" s="120"/>
      <c r="H28" s="120"/>
      <c r="I28" s="120"/>
      <c r="J28" s="120"/>
      <c r="K28" s="117"/>
      <c r="L28" s="120"/>
      <c r="M28" s="120"/>
      <c r="N28" s="120"/>
      <c r="O28" s="120"/>
      <c r="P28" s="120"/>
      <c r="Q28" s="113"/>
      <c r="S28" s="59"/>
      <c r="T28" s="59"/>
      <c r="U28" s="59"/>
    </row>
    <row r="29" spans="2:21" ht="15.75">
      <c r="B29" s="110" t="s">
        <v>30</v>
      </c>
      <c r="C29" s="109" t="s">
        <v>50</v>
      </c>
      <c r="D29" s="111">
        <v>87223127.3</v>
      </c>
      <c r="E29" s="118" t="s">
        <v>66</v>
      </c>
      <c r="F29" s="119"/>
      <c r="G29" s="120"/>
      <c r="H29" s="120"/>
      <c r="I29" s="120"/>
      <c r="J29" s="120"/>
      <c r="K29" s="120"/>
      <c r="L29" s="120"/>
      <c r="M29" s="120"/>
      <c r="N29" s="120"/>
      <c r="O29" s="120"/>
      <c r="P29" s="120"/>
      <c r="Q29" s="113"/>
      <c r="S29" s="59"/>
      <c r="T29" s="59"/>
      <c r="U29" s="59"/>
    </row>
    <row r="30" spans="2:21" s="1" customFormat="1" ht="15.75">
      <c r="B30" s="110" t="s">
        <v>35</v>
      </c>
      <c r="C30" s="110" t="s">
        <v>36</v>
      </c>
      <c r="D30" s="111">
        <v>73507883.11</v>
      </c>
      <c r="E30" s="98" t="s">
        <v>66</v>
      </c>
      <c r="F30" s="81"/>
      <c r="G30" s="82"/>
      <c r="H30" s="82"/>
      <c r="I30" s="82"/>
      <c r="J30" s="82"/>
      <c r="K30" s="71"/>
      <c r="L30" s="120"/>
      <c r="M30" s="120"/>
      <c r="N30" s="120"/>
      <c r="O30" s="120"/>
      <c r="P30" s="120"/>
      <c r="Q30" s="113"/>
      <c r="S30" s="60"/>
      <c r="T30" s="60"/>
      <c r="U30" s="60"/>
    </row>
    <row r="31" spans="2:21" ht="15.75">
      <c r="B31" s="110" t="s">
        <v>1</v>
      </c>
      <c r="C31" s="109" t="s">
        <v>0</v>
      </c>
      <c r="D31" s="106">
        <v>54222606.51</v>
      </c>
      <c r="E31" s="96">
        <f>+D31/+$D$36</f>
        <v>0.026969487440016995</v>
      </c>
      <c r="F31" s="130">
        <v>0.11</v>
      </c>
      <c r="G31" s="122">
        <v>0.7</v>
      </c>
      <c r="H31" s="122">
        <v>0.19</v>
      </c>
      <c r="I31" s="134"/>
      <c r="J31" s="68">
        <v>0.84</v>
      </c>
      <c r="K31" s="115">
        <v>0.02</v>
      </c>
      <c r="L31" s="125">
        <v>0.01</v>
      </c>
      <c r="M31" s="132">
        <v>0.13</v>
      </c>
      <c r="N31" s="67">
        <v>0.12</v>
      </c>
      <c r="O31" s="122">
        <v>0.21</v>
      </c>
      <c r="P31" s="122">
        <v>0.18</v>
      </c>
      <c r="Q31" s="103">
        <v>0.49</v>
      </c>
      <c r="R31" s="60"/>
      <c r="S31" s="59"/>
      <c r="T31" s="59"/>
      <c r="U31" s="59"/>
    </row>
    <row r="32" spans="2:21" ht="15.75">
      <c r="B32" s="110" t="s">
        <v>37</v>
      </c>
      <c r="C32" s="109" t="s">
        <v>38</v>
      </c>
      <c r="D32" s="106">
        <v>53068017.13</v>
      </c>
      <c r="E32" s="118" t="s">
        <v>66</v>
      </c>
      <c r="F32" s="119"/>
      <c r="G32" s="120"/>
      <c r="H32" s="120"/>
      <c r="I32" s="120"/>
      <c r="J32" s="120"/>
      <c r="K32" s="120"/>
      <c r="L32" s="120"/>
      <c r="M32" s="120"/>
      <c r="N32" s="120"/>
      <c r="O32" s="120"/>
      <c r="P32" s="120"/>
      <c r="Q32" s="113"/>
      <c r="S32" s="59"/>
      <c r="T32" s="59"/>
      <c r="U32" s="59"/>
    </row>
    <row r="33" spans="2:21" ht="15.75">
      <c r="B33" s="110" t="s">
        <v>51</v>
      </c>
      <c r="C33" s="109" t="s">
        <v>52</v>
      </c>
      <c r="D33" s="102">
        <v>47729290.02</v>
      </c>
      <c r="E33" s="118" t="s">
        <v>66</v>
      </c>
      <c r="F33" s="119"/>
      <c r="G33" s="120"/>
      <c r="H33" s="120"/>
      <c r="I33" s="120"/>
      <c r="J33" s="120"/>
      <c r="K33" s="120"/>
      <c r="L33" s="120"/>
      <c r="M33" s="120"/>
      <c r="N33" s="120"/>
      <c r="O33" s="120"/>
      <c r="P33" s="120"/>
      <c r="Q33" s="113"/>
      <c r="S33" s="59"/>
      <c r="T33" s="59"/>
      <c r="U33" s="59"/>
    </row>
    <row r="34" spans="2:17" ht="15.75">
      <c r="B34" s="110" t="s">
        <v>2</v>
      </c>
      <c r="C34" s="109" t="s">
        <v>56</v>
      </c>
      <c r="D34" s="102">
        <v>47080162.54</v>
      </c>
      <c r="E34" s="118" t="s">
        <v>66</v>
      </c>
      <c r="F34" s="123"/>
      <c r="G34" s="124"/>
      <c r="H34" s="124"/>
      <c r="I34" s="120"/>
      <c r="J34" s="124"/>
      <c r="K34" s="73"/>
      <c r="L34" s="124"/>
      <c r="M34" s="120"/>
      <c r="N34" s="124"/>
      <c r="O34" s="124"/>
      <c r="P34" s="124"/>
      <c r="Q34" s="121"/>
    </row>
    <row r="35" ht="15">
      <c r="E35" s="4"/>
    </row>
    <row r="36" spans="3:5" ht="15">
      <c r="C36" s="63" t="s">
        <v>63</v>
      </c>
      <c r="D36" s="40">
        <v>2010516760.12</v>
      </c>
      <c r="E36" s="4"/>
    </row>
    <row r="37" ht="15">
      <c r="E37" s="4"/>
    </row>
    <row r="38" ht="15">
      <c r="E38" s="4"/>
    </row>
    <row r="39" ht="15">
      <c r="E39" s="4"/>
    </row>
    <row r="40" ht="15">
      <c r="E40" s="4"/>
    </row>
    <row r="41" ht="15">
      <c r="E41" s="4"/>
    </row>
    <row r="42" ht="15">
      <c r="E42" s="4"/>
    </row>
    <row r="43" ht="15">
      <c r="E43" s="4"/>
    </row>
    <row r="44" ht="15">
      <c r="E44" s="4"/>
    </row>
    <row r="45" ht="15">
      <c r="E45" s="4"/>
    </row>
    <row r="46" ht="15">
      <c r="E46" s="4"/>
    </row>
    <row r="47" ht="15">
      <c r="E47" s="4"/>
    </row>
  </sheetData>
  <sheetProtection/>
  <printOptions/>
  <pageMargins left="0.36" right="0.25" top="0.75" bottom="0.75" header="0.3" footer="0.3"/>
  <pageSetup horizontalDpi="600" verticalDpi="600" orientation="landscape" scale="60" r:id="rId1"/>
  <headerFooter>
    <oddHeader xml:space="preserve">&amp;C&amp;"-,Bold"&amp;14Environmental Protection Agency
FY 2011 Service Contract Inventory
Contract Analysis Summary Report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2011 SB and Contract Analysis (Revised Appendix C)</dc:title>
  <dc:subject>The inventories include all service contract actions over $25,000 awarded in the specified fiscal year. The inventories consist of funded contract actions including contract actions made on the EPA’s behalf by other agencies. Similarly, the lists exclude contract actions made by EPA on another agency’s behalf with the other agency’s funding.</dc:subject>
  <dc:creator>LINEAR CHERRY;US EPA/OAM/Contracting</dc:creator>
  <cp:keywords>FY 2011 SB and Contract Analysis (Revised Appendix C)</cp:keywords>
  <dc:description>The inventories include all service contract actions over $25,000 awarded in the specified fiscal year. The inventories consist of funded contract actions including contract actions made on the EPA’s behalf by other agencies. Similarly, the lists exclude contract actions made by EPA on another agency’s behalf with the other agency’s funding.</dc:description>
  <cp:lastModifiedBy>Patti's Laptop</cp:lastModifiedBy>
  <cp:lastPrinted>2012-01-24T20:06:33Z</cp:lastPrinted>
  <dcterms:created xsi:type="dcterms:W3CDTF">2010-12-29T20:11:16Z</dcterms:created>
  <dcterms:modified xsi:type="dcterms:W3CDTF">2012-01-31T16:57:18Z</dcterms:modified>
  <cp:category/>
  <cp:version/>
  <cp:contentType/>
  <cp:contentStatus/>
</cp:coreProperties>
</file>