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620" windowWidth="15480" windowHeight="10320" activeTab="0"/>
  </bookViews>
  <sheets>
    <sheet name="WasteGeneration" sheetId="1" r:id="rId1"/>
    <sheet name="BuyRecycled" sheetId="2" r:id="rId2"/>
    <sheet name="Summary" sheetId="3" r:id="rId3"/>
  </sheets>
  <externalReferences>
    <externalReference r:id="rId6"/>
  </externalReferences>
  <definedNames>
    <definedName name="Piedata1">OFFSET('WasteGeneration'!$Q$9,0,0,COUNT('WasteGeneration'!$Q$9:$Q$23),1)</definedName>
    <definedName name="Piedata2">OFFSET('WasteGeneration'!$V$9,0,0,COUNT('WasteGeneration'!$V$9:$V$23),1)</definedName>
    <definedName name="PieDataBR">OFFSET('[1]BuyRecycled'!$G$2,0,0,COUNT('[1]BuyRecycled'!$G$2:$G$17),1)</definedName>
    <definedName name="PieDataWG">OFFSET('[1]WasteGeneration'!$F$7,0,0,COUNT('[1]WasteGeneration'!$F$7:$F$21),1)</definedName>
    <definedName name="PieLabelBR">OFFSET('[1]BuyRecycled'!$H$3,0,0,COUNT('[1]BuyRecycled'!$G$3:$G$17),1)</definedName>
    <definedName name="Pielabels1">OFFSET('WasteGeneration'!$R$9,0,0,COUNT('WasteGeneration'!$Q$9:$Q$23),1)</definedName>
    <definedName name="Pielabels2">OFFSET('WasteGeneration'!$W$9,0,0,COUNT('WasteGeneration'!$V$9:$V$23),1)</definedName>
    <definedName name="PieLabelWG">OFFSET('[1]WasteGeneration'!$G$7,0,0,COUNT('[1]WasteGeneration'!$F$7:$F$21),1)</definedName>
    <definedName name="_xlnm.Print_Area" localSheetId="2">'Summary'!$A$1:$G$23</definedName>
    <definedName name="_xlnm.Print_Area" localSheetId="0">'WasteGeneration'!$E$1:$O$24</definedName>
  </definedNames>
  <calcPr fullCalcOnLoad="1"/>
</workbook>
</file>

<file path=xl/comments1.xml><?xml version="1.0" encoding="utf-8"?>
<comments xmlns="http://schemas.openxmlformats.org/spreadsheetml/2006/main">
  <authors>
    <author>Jeremy Leichty</author>
  </authors>
  <commentList>
    <comment ref="H8" authorId="0">
      <text>
        <r>
          <rPr>
            <b/>
            <sz val="8"/>
            <rFont val="Tahoma"/>
            <family val="0"/>
          </rPr>
          <t xml:space="preserve"> (Formula = Estimated weight generated x Weeks per year)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Formula=(Estimated weight reduced x 52)</t>
        </r>
      </text>
    </comment>
  </commentList>
</comments>
</file>

<file path=xl/sharedStrings.xml><?xml version="1.0" encoding="utf-8"?>
<sst xmlns="http://schemas.openxmlformats.org/spreadsheetml/2006/main" count="76" uniqueCount="72">
  <si>
    <t>Organization:</t>
  </si>
  <si>
    <t>Date(s):</t>
  </si>
  <si>
    <t>Facility Walk-Through Worksheet</t>
  </si>
  <si>
    <t>Waste Generation</t>
  </si>
  <si>
    <t>Estimated weight generated (lbs/week)</t>
  </si>
  <si>
    <t>Estimated annual weight (lbs/year)</t>
  </si>
  <si>
    <t>Source of Waste</t>
  </si>
  <si>
    <t>Total:</t>
  </si>
  <si>
    <t>lbs</t>
  </si>
  <si>
    <t>Paper (type unknown)*</t>
  </si>
  <si>
    <t>Corrugated</t>
  </si>
  <si>
    <t>Kraft paper*</t>
  </si>
  <si>
    <t>Boxboard*</t>
  </si>
  <si>
    <t>High Grade Paper</t>
  </si>
  <si>
    <t>Newspaper</t>
  </si>
  <si>
    <t>Coated paper*</t>
  </si>
  <si>
    <t>Mixed paper*</t>
  </si>
  <si>
    <t>Metal (type unknown)*</t>
  </si>
  <si>
    <t>Aluminum Cans</t>
  </si>
  <si>
    <t>Other Aluminum*</t>
  </si>
  <si>
    <t>Other Non-Ferrous Metals*</t>
  </si>
  <si>
    <t>Steel Cans</t>
  </si>
  <si>
    <t>Other Steel*</t>
  </si>
  <si>
    <t>Other Ferrous Metals*</t>
  </si>
  <si>
    <t>Mixed Metals*</t>
  </si>
  <si>
    <t>Plastic (resin unknown)*</t>
  </si>
  <si>
    <t>PET</t>
  </si>
  <si>
    <t>HDPE</t>
  </si>
  <si>
    <t>LDPE</t>
  </si>
  <si>
    <t>PVC/Vinyl*</t>
  </si>
  <si>
    <t>Polypropylene*</t>
  </si>
  <si>
    <t>Polystyrene*</t>
  </si>
  <si>
    <t>Other plastic (resin known, but not 41-46)*</t>
  </si>
  <si>
    <t>Mixed plastics*</t>
  </si>
  <si>
    <t>Organics (type unknown)*</t>
  </si>
  <si>
    <t>Leaves/Brush*</t>
  </si>
  <si>
    <t>Grass*</t>
  </si>
  <si>
    <t>Other Yard Waste*</t>
  </si>
  <si>
    <t>Food</t>
  </si>
  <si>
    <t>Mixed organics*</t>
  </si>
  <si>
    <t>Glass</t>
  </si>
  <si>
    <t>Wood</t>
  </si>
  <si>
    <t>Textiles*</t>
  </si>
  <si>
    <t>Rubber**</t>
  </si>
  <si>
    <t>Sand/Soil/Dirt**</t>
  </si>
  <si>
    <t>Concrete/Cement**</t>
  </si>
  <si>
    <t>Ink**</t>
  </si>
  <si>
    <t>Paint**</t>
  </si>
  <si>
    <t>Glue/Adhesive**</t>
  </si>
  <si>
    <t>Oil</t>
  </si>
  <si>
    <t>Batteries**</t>
  </si>
  <si>
    <t>Porcelain**</t>
  </si>
  <si>
    <t>Fiberglass**</t>
  </si>
  <si>
    <t>Construction/Demolition Debris**</t>
  </si>
  <si>
    <t>Leather**</t>
  </si>
  <si>
    <t>Various/general materials**</t>
  </si>
  <si>
    <t> </t>
  </si>
  <si>
    <t>Current Waste Reduction Activities</t>
  </si>
  <si>
    <t>Estimated weight reduced (lbs/week)</t>
  </si>
  <si>
    <t>Weeks per Year</t>
  </si>
  <si>
    <t>Estimated annual weight reduced (lbs/year)</t>
  </si>
  <si>
    <t>Waste Reduction Opportunities</t>
  </si>
  <si>
    <t>Buy Recycled</t>
  </si>
  <si>
    <t>Recycled Content Product/Material</t>
  </si>
  <si>
    <t>Recycled Content</t>
  </si>
  <si>
    <t>Waste product/material</t>
  </si>
  <si>
    <t>Summary Table</t>
  </si>
  <si>
    <t>Waste Reduction</t>
  </si>
  <si>
    <t>Estimated weight reduced (lbs)</t>
  </si>
  <si>
    <t>Estimated weight generated</t>
  </si>
  <si>
    <t>Select waste product/material</t>
  </si>
  <si>
    <t>Function Area(s)/ Department(s):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</si>
</sst>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3" fontId="8" fillId="0" borderId="15" xfId="0" applyNumberFormat="1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/>
    </xf>
    <xf numFmtId="3" fontId="8" fillId="34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 wrapText="1"/>
      <protection/>
    </xf>
    <xf numFmtId="3" fontId="8" fillId="0" borderId="19" xfId="0" applyNumberFormat="1" applyFont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/>
    </xf>
    <xf numFmtId="3" fontId="8" fillId="34" borderId="19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/>
    </xf>
    <xf numFmtId="0" fontId="9" fillId="34" borderId="11" xfId="0" applyFont="1" applyFill="1" applyBorder="1" applyAlignment="1" applyProtection="1">
      <alignment horizontal="right"/>
      <protection/>
    </xf>
    <xf numFmtId="3" fontId="9" fillId="34" borderId="21" xfId="0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9" fontId="8" fillId="0" borderId="23" xfId="0" applyNumberFormat="1" applyFont="1" applyBorder="1" applyAlignment="1" applyProtection="1">
      <alignment wrapText="1"/>
      <protection locked="0"/>
    </xf>
    <xf numFmtId="9" fontId="8" fillId="0" borderId="2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3" fillId="35" borderId="24" xfId="0" applyFont="1" applyFill="1" applyBorder="1" applyAlignment="1">
      <alignment/>
    </xf>
    <xf numFmtId="3" fontId="8" fillId="34" borderId="25" xfId="0" applyNumberFormat="1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0" borderId="0" xfId="0" applyFont="1" applyAlignment="1">
      <alignment/>
    </xf>
    <xf numFmtId="0" fontId="5" fillId="33" borderId="22" xfId="0" applyFont="1" applyFill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wrapText="1"/>
      <protection locked="0"/>
    </xf>
    <xf numFmtId="0" fontId="8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4" fillId="36" borderId="25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left"/>
      <protection/>
    </xf>
    <xf numFmtId="0" fontId="4" fillId="36" borderId="3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14" fontId="3" fillId="0" borderId="16" xfId="0" applyNumberFormat="1" applyFont="1" applyBorder="1" applyAlignment="1" applyProtection="1">
      <alignment/>
      <protection locked="0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3" fillId="34" borderId="35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0" fontId="4" fillId="36" borderId="32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3" fillId="34" borderId="37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38" xfId="0" applyFont="1" applyFill="1" applyBorder="1" applyAlignment="1" applyProtection="1">
      <alignment horizontal="center"/>
      <protection/>
    </xf>
    <xf numFmtId="0" fontId="3" fillId="34" borderId="39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0" xfId="0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1675"/>
          <c:w val="0.49975"/>
          <c:h val="0.5735"/>
        </c:manualLayout>
      </c:layout>
      <c:pieChart>
        <c:varyColors val="1"/>
        <c:ser>
          <c:idx val="0"/>
          <c:order val="0"/>
          <c:tx>
            <c:strRef>
              <c:f>WasteGeneration!$S$9</c:f>
              <c:strCache>
                <c:ptCount val="1"/>
                <c:pt idx="0">
                  <c:v>You must enter a weight on Waste Generation Table for this chart to work properly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[0]!Pielabels1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[0]!Piedata1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25"/>
          <c:y val="0.16225"/>
          <c:w val="0.50325"/>
          <c:h val="0.57825"/>
        </c:manualLayout>
      </c:layout>
      <c:pieChart>
        <c:varyColors val="1"/>
        <c:ser>
          <c:idx val="1"/>
          <c:order val="0"/>
          <c:tx>
            <c:strRef>
              <c:f>WasteGeneration!$E$9:$E$23</c:f>
              <c:strCache>
                <c:ptCount val="1"/>
                <c:pt idx="0">
                  <c:v>                            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[0]!Pielabels2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[0]!Piedata2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1171575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4552950" y="1524000"/>
        <a:ext cx="39338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1171575</xdr:colOff>
      <xdr:row>22</xdr:row>
      <xdr:rowOff>180975</xdr:rowOff>
    </xdr:to>
    <xdr:graphicFrame>
      <xdr:nvGraphicFramePr>
        <xdr:cNvPr id="2" name="Chart 2"/>
        <xdr:cNvGraphicFramePr/>
      </xdr:nvGraphicFramePr>
      <xdr:xfrm>
        <a:off x="9525" y="1533525"/>
        <a:ext cx="39243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undin\AppData\Local\Temp\Records_Examin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steGeneration"/>
      <sheetName val="WasteGenerationChart"/>
      <sheetName val="CostsWasteDisposal"/>
      <sheetName val="CostsRecycling"/>
      <sheetName val="BuyRecycled"/>
      <sheetName val="SummaryTable"/>
    </sheetNames>
    <sheetDataSet>
      <sheetData sheetId="0">
        <row r="7">
          <cell r="F7">
            <v>66</v>
          </cell>
          <cell r="G7" t="str">
            <v>Annual Waste Disposed</v>
          </cell>
        </row>
        <row r="8">
          <cell r="F8" t="e">
            <v>#REF!</v>
          </cell>
        </row>
        <row r="9">
          <cell r="F9" t="e">
            <v>#REF!</v>
          </cell>
        </row>
        <row r="10">
          <cell r="F10" t="e">
            <v>#REF!</v>
          </cell>
        </row>
        <row r="11">
          <cell r="F11" t="e">
            <v>#REF!</v>
          </cell>
        </row>
        <row r="12">
          <cell r="F12" t="e">
            <v>#REF!</v>
          </cell>
        </row>
        <row r="13">
          <cell r="F13" t="e">
            <v>#REF!</v>
          </cell>
        </row>
        <row r="14">
          <cell r="F14" t="e">
            <v>#REF!</v>
          </cell>
        </row>
        <row r="15">
          <cell r="F15" t="e">
            <v>#REF!</v>
          </cell>
        </row>
        <row r="16">
          <cell r="F16" t="e">
            <v>#REF!</v>
          </cell>
        </row>
        <row r="17">
          <cell r="F17" t="e">
            <v>#REF!</v>
          </cell>
        </row>
        <row r="18">
          <cell r="F18" t="e">
            <v>#REF!</v>
          </cell>
        </row>
        <row r="19">
          <cell r="F19" t="e">
            <v>#REF!</v>
          </cell>
        </row>
        <row r="20">
          <cell r="F20" t="e">
            <v>#REF!</v>
          </cell>
        </row>
        <row r="21">
          <cell r="F21" t="e">
            <v>#REF!</v>
          </cell>
        </row>
      </sheetData>
      <sheetData sheetId="4">
        <row r="3">
          <cell r="G3" t="e">
            <v>#REF!</v>
          </cell>
          <cell r="H3" t="e">
            <v>#REF!</v>
          </cell>
        </row>
        <row r="4">
          <cell r="G4" t="e">
            <v>#REF!</v>
          </cell>
        </row>
        <row r="5">
          <cell r="G5" t="e">
            <v>#REF!</v>
          </cell>
        </row>
        <row r="6">
          <cell r="G6" t="e">
            <v>#REF!</v>
          </cell>
        </row>
        <row r="7">
          <cell r="G7" t="e">
            <v>#REF!</v>
          </cell>
        </row>
        <row r="8">
          <cell r="G8" t="e">
            <v>#REF!</v>
          </cell>
        </row>
        <row r="9">
          <cell r="G9" t="e">
            <v>#REF!</v>
          </cell>
        </row>
        <row r="10">
          <cell r="G10" t="e">
            <v>#REF!</v>
          </cell>
        </row>
        <row r="11">
          <cell r="G11" t="e">
            <v>#REF!</v>
          </cell>
        </row>
        <row r="12">
          <cell r="G12" t="e">
            <v>#REF!</v>
          </cell>
        </row>
        <row r="13">
          <cell r="G13" t="e">
            <v>#REF!</v>
          </cell>
        </row>
        <row r="14">
          <cell r="G14" t="e">
            <v>#REF!</v>
          </cell>
        </row>
        <row r="15">
          <cell r="G15" t="e">
            <v>#REF!</v>
          </cell>
        </row>
        <row r="16">
          <cell r="G16" t="e">
            <v>#REF!</v>
          </cell>
        </row>
        <row r="17">
          <cell r="G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5" zoomScaleNormal="85" zoomScalePageLayoutView="0" workbookViewId="0" topLeftCell="D1">
      <selection activeCell="E1" sqref="E1:N1"/>
    </sheetView>
  </sheetViews>
  <sheetFormatPr defaultColWidth="9.140625" defaultRowHeight="12.75"/>
  <cols>
    <col min="1" max="1" width="11.8515625" style="3" hidden="1" customWidth="1"/>
    <col min="2" max="2" width="1.421875" style="3" hidden="1" customWidth="1"/>
    <col min="3" max="3" width="13.8515625" style="3" hidden="1" customWidth="1"/>
    <col min="4" max="4" width="34.421875" style="3" customWidth="1"/>
    <col min="5" max="5" width="37.421875" style="3" bestFit="1" customWidth="1"/>
    <col min="6" max="6" width="12.57421875" style="3" bestFit="1" customWidth="1"/>
    <col min="7" max="7" width="8.57421875" style="3" bestFit="1" customWidth="1"/>
    <col min="8" max="8" width="11.7109375" style="3" bestFit="1" customWidth="1"/>
    <col min="9" max="10" width="19.28125" style="3" customWidth="1"/>
    <col min="11" max="11" width="15.57421875" style="3" customWidth="1"/>
    <col min="12" max="12" width="8.57421875" style="3" bestFit="1" customWidth="1"/>
    <col min="13" max="13" width="16.140625" style="3" bestFit="1" customWidth="1"/>
    <col min="14" max="14" width="19.28125" style="3" customWidth="1"/>
    <col min="15" max="15" width="0.13671875" style="44" customWidth="1"/>
    <col min="16" max="24" width="0.13671875" style="2" customWidth="1"/>
    <col min="25" max="25" width="1.421875" style="2" customWidth="1"/>
    <col min="26" max="26" width="9.140625" style="53" customWidth="1"/>
    <col min="27" max="16384" width="9.140625" style="3" customWidth="1"/>
  </cols>
  <sheetData>
    <row r="1" spans="1:25" ht="29.25" customHeight="1" thickBot="1">
      <c r="A1" s="1">
        <v>1</v>
      </c>
      <c r="B1" s="1" t="s">
        <v>56</v>
      </c>
      <c r="C1" s="1"/>
      <c r="D1" s="56"/>
      <c r="E1" s="58" t="s">
        <v>2</v>
      </c>
      <c r="F1" s="59"/>
      <c r="G1" s="59"/>
      <c r="H1" s="59"/>
      <c r="I1" s="59"/>
      <c r="J1" s="59"/>
      <c r="K1" s="59"/>
      <c r="L1" s="59"/>
      <c r="M1" s="59"/>
      <c r="N1" s="60"/>
      <c r="O1" s="48"/>
      <c r="P1" s="48"/>
      <c r="Q1" s="48"/>
      <c r="R1" s="48"/>
      <c r="S1" s="48"/>
      <c r="T1" s="48"/>
      <c r="U1" s="48"/>
      <c r="V1" s="49"/>
      <c r="W1" s="49"/>
      <c r="X1" s="49"/>
      <c r="Y1" s="44"/>
    </row>
    <row r="2" spans="1:25" ht="15">
      <c r="A2" s="1">
        <f>A1+1</f>
        <v>2</v>
      </c>
      <c r="B2" s="1" t="s">
        <v>9</v>
      </c>
      <c r="C2" s="1"/>
      <c r="D2" s="54"/>
      <c r="E2" s="68"/>
      <c r="F2" s="69"/>
      <c r="G2" s="69"/>
      <c r="H2" s="69"/>
      <c r="I2" s="69"/>
      <c r="J2" s="69"/>
      <c r="K2" s="69"/>
      <c r="L2" s="69"/>
      <c r="M2" s="69"/>
      <c r="N2" s="70"/>
      <c r="O2" s="49"/>
      <c r="P2" s="49"/>
      <c r="Q2" s="49"/>
      <c r="R2" s="49"/>
      <c r="S2" s="49"/>
      <c r="T2" s="44"/>
      <c r="U2" s="44"/>
      <c r="V2" s="44"/>
      <c r="W2" s="44"/>
      <c r="X2" s="44"/>
      <c r="Y2" s="44"/>
    </row>
    <row r="3" spans="1:25" ht="30" customHeight="1">
      <c r="A3" s="1">
        <f aca="true" t="shared" si="0" ref="A3:A48">A2+1</f>
        <v>3</v>
      </c>
      <c r="B3" s="1" t="s">
        <v>10</v>
      </c>
      <c r="C3" s="1"/>
      <c r="D3" s="64"/>
      <c r="E3" s="57" t="s">
        <v>0</v>
      </c>
      <c r="F3" s="74"/>
      <c r="G3" s="75"/>
      <c r="H3" s="75"/>
      <c r="I3" s="76"/>
      <c r="J3" s="78"/>
      <c r="K3" s="79"/>
      <c r="L3" s="79"/>
      <c r="M3" s="79"/>
      <c r="N3" s="80"/>
      <c r="P3" s="44"/>
      <c r="Q3" s="44"/>
      <c r="R3" s="44"/>
      <c r="S3" s="44"/>
      <c r="T3" s="50"/>
      <c r="U3" s="50"/>
      <c r="V3" s="50"/>
      <c r="W3" s="50"/>
      <c r="X3" s="50"/>
      <c r="Y3" s="44"/>
    </row>
    <row r="4" spans="1:25" ht="30" customHeight="1">
      <c r="A4" s="1">
        <f t="shared" si="0"/>
        <v>4</v>
      </c>
      <c r="B4" s="1" t="s">
        <v>11</v>
      </c>
      <c r="C4" s="1"/>
      <c r="D4" s="64"/>
      <c r="E4" s="57" t="s">
        <v>71</v>
      </c>
      <c r="F4" s="77"/>
      <c r="G4" s="75"/>
      <c r="H4" s="75"/>
      <c r="I4" s="76"/>
      <c r="J4" s="79"/>
      <c r="K4" s="79"/>
      <c r="L4" s="79"/>
      <c r="M4" s="79"/>
      <c r="N4" s="80"/>
      <c r="P4" s="44"/>
      <c r="Q4" s="44"/>
      <c r="R4" s="44"/>
      <c r="S4" s="44"/>
      <c r="T4" s="50"/>
      <c r="U4" s="50"/>
      <c r="V4" s="50"/>
      <c r="W4" s="50"/>
      <c r="X4" s="50"/>
      <c r="Y4" s="44"/>
    </row>
    <row r="5" spans="1:25" ht="30" customHeight="1">
      <c r="A5" s="1">
        <f t="shared" si="0"/>
        <v>5</v>
      </c>
      <c r="B5" s="1" t="s">
        <v>12</v>
      </c>
      <c r="C5" s="1"/>
      <c r="D5" s="64"/>
      <c r="E5" s="57" t="s">
        <v>1</v>
      </c>
      <c r="F5" s="61"/>
      <c r="G5" s="62"/>
      <c r="H5" s="62"/>
      <c r="I5" s="63"/>
      <c r="J5" s="79"/>
      <c r="K5" s="79"/>
      <c r="L5" s="79"/>
      <c r="M5" s="79"/>
      <c r="N5" s="80"/>
      <c r="P5" s="44"/>
      <c r="Q5" s="44"/>
      <c r="R5" s="44"/>
      <c r="S5" s="44"/>
      <c r="T5" s="50"/>
      <c r="U5" s="50"/>
      <c r="V5" s="50"/>
      <c r="W5" s="50"/>
      <c r="X5" s="50"/>
      <c r="Y5" s="44"/>
    </row>
    <row r="6" spans="1:25" ht="15.75" thickBot="1">
      <c r="A6" s="1">
        <f t="shared" si="0"/>
        <v>6</v>
      </c>
      <c r="B6" s="1" t="s">
        <v>13</v>
      </c>
      <c r="C6" s="1"/>
      <c r="D6" s="55"/>
      <c r="E6" s="71"/>
      <c r="F6" s="72"/>
      <c r="G6" s="72"/>
      <c r="H6" s="72"/>
      <c r="I6" s="72"/>
      <c r="J6" s="72"/>
      <c r="K6" s="72"/>
      <c r="L6" s="72"/>
      <c r="M6" s="72"/>
      <c r="N6" s="73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30" customHeight="1" thickBot="1">
      <c r="A7" s="1">
        <f t="shared" si="0"/>
        <v>7</v>
      </c>
      <c r="B7" s="1" t="s">
        <v>14</v>
      </c>
      <c r="C7" s="1"/>
      <c r="D7" s="56"/>
      <c r="E7" s="65" t="s">
        <v>3</v>
      </c>
      <c r="F7" s="66"/>
      <c r="G7" s="66"/>
      <c r="H7" s="66"/>
      <c r="I7" s="66"/>
      <c r="J7" s="66"/>
      <c r="K7" s="66"/>
      <c r="L7" s="66"/>
      <c r="M7" s="66"/>
      <c r="N7" s="67"/>
      <c r="O7" s="49"/>
      <c r="P7" s="49"/>
      <c r="Q7" s="49"/>
      <c r="R7" s="49"/>
      <c r="S7" s="49"/>
      <c r="T7" s="49"/>
      <c r="U7" s="49"/>
      <c r="V7" s="49"/>
      <c r="W7" s="49"/>
      <c r="X7" s="49"/>
      <c r="Y7" s="44"/>
    </row>
    <row r="8" spans="1:25" ht="74.25" customHeight="1">
      <c r="A8" s="1">
        <f t="shared" si="0"/>
        <v>8</v>
      </c>
      <c r="B8" s="1" t="s">
        <v>15</v>
      </c>
      <c r="C8" s="1"/>
      <c r="D8" s="4" t="s">
        <v>70</v>
      </c>
      <c r="E8" s="4" t="s">
        <v>65</v>
      </c>
      <c r="F8" s="5" t="s">
        <v>4</v>
      </c>
      <c r="G8" s="5" t="s">
        <v>59</v>
      </c>
      <c r="H8" s="5" t="s">
        <v>5</v>
      </c>
      <c r="I8" s="6" t="s">
        <v>6</v>
      </c>
      <c r="J8" s="4" t="s">
        <v>57</v>
      </c>
      <c r="K8" s="5" t="s">
        <v>58</v>
      </c>
      <c r="L8" s="5" t="s">
        <v>59</v>
      </c>
      <c r="M8" s="5" t="s">
        <v>60</v>
      </c>
      <c r="N8" s="40" t="s">
        <v>61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44"/>
    </row>
    <row r="9" spans="1:25" ht="25.5" customHeight="1">
      <c r="A9" s="1">
        <f t="shared" si="0"/>
        <v>9</v>
      </c>
      <c r="B9" s="1" t="s">
        <v>16</v>
      </c>
      <c r="C9" s="1">
        <v>1</v>
      </c>
      <c r="D9" s="7"/>
      <c r="E9" s="8" t="str">
        <f aca="true" t="shared" si="1" ref="E9:E23">VLOOKUP(C9,$A$1:$B$48,2)</f>
        <v> </v>
      </c>
      <c r="F9" s="9">
        <v>0</v>
      </c>
      <c r="G9" s="10">
        <v>52</v>
      </c>
      <c r="H9" s="11">
        <f aca="true" t="shared" si="2" ref="H9:H23">F9*G9</f>
        <v>0</v>
      </c>
      <c r="I9" s="12"/>
      <c r="J9" s="13"/>
      <c r="K9" s="9">
        <v>0</v>
      </c>
      <c r="L9" s="10">
        <v>52</v>
      </c>
      <c r="M9" s="11">
        <f aca="true" t="shared" si="3" ref="M9:M23">K9*L9</f>
        <v>0</v>
      </c>
      <c r="N9" s="41"/>
      <c r="O9" s="52">
        <f>F9+(ROWS(F9:F$9)/1000*(F9&lt;&gt;0))</f>
        <v>0</v>
      </c>
      <c r="P9" s="52" t="e">
        <f>MATCH(SMALL(O:O,COUNTIF(O:O,0)+ROWS(O$9:O9)),O:O,0)</f>
        <v>#NUM!</v>
      </c>
      <c r="Q9" s="52" t="e">
        <f ca="1">OFFSET($E$8,MATCH(INDEX(O:O,SMALL(OFFSET(P$9,0,0,COUNTIF(O:O,"&gt;0"),1),ROWS(O$9:O9)),1),O$9:O$23,0),1,1,1)</f>
        <v>#REF!</v>
      </c>
      <c r="R9" s="52" t="e">
        <f ca="1">OFFSET(E$8,MATCH(INDEX(O:O,SMALL(OFFSET(P$9,0,0,COUNTIF(O:O,"&gt;0"),1),ROWS(O$9:O9)),1),O$9:O$23,0),0,1,1)</f>
        <v>#REF!</v>
      </c>
      <c r="S9" s="52" t="str">
        <f>IF(SUM(F9:F23)=0,"You must enter a weight on Waste Generation Table for this chart to work properly","Waste Generation Chart - 
Estimated weight generated")</f>
        <v>You must enter a weight on Waste Generation Table for this chart to work properly</v>
      </c>
      <c r="T9" s="52">
        <f>K9+(ROWS(K9:K$9)/1000*(K9&lt;&gt;0))</f>
        <v>0</v>
      </c>
      <c r="U9" s="52" t="e">
        <f>MATCH(SMALL(T:T,COUNTIF(T:T,0)+ROWS(T$9:T9)),T:T,0)</f>
        <v>#NUM!</v>
      </c>
      <c r="V9" s="52" t="e">
        <f ca="1">OFFSET($E$8,MATCH(INDEX(T:T,SMALL(OFFSET(U$9,0,0,COUNTIF(T:T,"&gt;0"),1),ROWS(T$9:T9)),1),T$9:T$23,0),1,1,1)</f>
        <v>#REF!</v>
      </c>
      <c r="W9" s="52" t="e">
        <f ca="1">OFFSET(J$8,MATCH(INDEX(T:T,SMALL(OFFSET(U$9,0,0,COUNTIF(T:T,"&gt;0"),1),ROWS(T$9:T9)),1),T$9:T$23,0),0,1,1)</f>
        <v>#REF!</v>
      </c>
      <c r="X9" s="52" t="str">
        <f>IF(SUM(K9:K23)=0,"You must enter a weight on Waste Generation Table for this chart to work properly","Waste Reduction Chart - 
Estimated weight reduced")</f>
        <v>You must enter a weight on Waste Generation Table for this chart to work properly</v>
      </c>
      <c r="Y9" s="44"/>
    </row>
    <row r="10" spans="1:25" ht="25.5" customHeight="1">
      <c r="A10" s="1">
        <f t="shared" si="0"/>
        <v>10</v>
      </c>
      <c r="B10" s="1" t="s">
        <v>17</v>
      </c>
      <c r="C10" s="1">
        <v>1</v>
      </c>
      <c r="D10" s="7"/>
      <c r="E10" s="8" t="str">
        <f t="shared" si="1"/>
        <v> </v>
      </c>
      <c r="F10" s="9">
        <v>0</v>
      </c>
      <c r="G10" s="10">
        <v>52</v>
      </c>
      <c r="H10" s="11">
        <f t="shared" si="2"/>
        <v>0</v>
      </c>
      <c r="I10" s="12"/>
      <c r="J10" s="13"/>
      <c r="K10" s="9">
        <v>0</v>
      </c>
      <c r="L10" s="10">
        <v>52</v>
      </c>
      <c r="M10" s="11">
        <f t="shared" si="3"/>
        <v>0</v>
      </c>
      <c r="N10" s="41"/>
      <c r="O10" s="52">
        <f>F10+(ROWS(F$9:F10)/1000*(F10&lt;&gt;0))</f>
        <v>0</v>
      </c>
      <c r="P10" s="52" t="e">
        <f>MATCH(SMALL(O:O,COUNTIF(O:O,0)+ROWS(O$9:O10)),O:O,0)</f>
        <v>#NUM!</v>
      </c>
      <c r="Q10" s="52" t="e">
        <f ca="1">OFFSET($E$8,MATCH(INDEX(O:O,SMALL(OFFSET(P$9,0,0,COUNTIF(O:O,"&gt;0"),1),ROWS(O$9:O10)),1),O$9:O$23,0),1,1,1)</f>
        <v>#REF!</v>
      </c>
      <c r="R10" s="52" t="e">
        <f ca="1">OFFSET(E$8,MATCH(INDEX(O:O,SMALL(OFFSET(P$9,0,0,COUNTIF(O:O,"&gt;0"),1),ROWS(O$9:O10)),1),O$9:O$23,0),0,1,1)</f>
        <v>#REF!</v>
      </c>
      <c r="S10" s="52"/>
      <c r="T10" s="52">
        <f>K10+(ROWS(K$9:K10)/1000*(K10&lt;&gt;0))</f>
        <v>0</v>
      </c>
      <c r="U10" s="52" t="e">
        <f>MATCH(SMALL(T:T,COUNTIF(T:T,0)+ROWS(T$9:T10)),T:T,0)</f>
        <v>#NUM!</v>
      </c>
      <c r="V10" s="52" t="e">
        <f ca="1">OFFSET($E$8,MATCH(INDEX(T:T,SMALL(OFFSET(U$9,0,0,COUNTIF(T:T,"&gt;0"),1),ROWS(T$9:T10)),1),T$9:T$23,0),1,1,1)</f>
        <v>#REF!</v>
      </c>
      <c r="W10" s="52" t="e">
        <f ca="1">OFFSET(J$8,MATCH(INDEX(T:T,SMALL(OFFSET(U$9,0,0,COUNTIF(T:T,"&gt;0"),1),ROWS(T$9:T10)),1),T$9:T$23,0),0,1,1)</f>
        <v>#REF!</v>
      </c>
      <c r="X10" s="52"/>
      <c r="Y10" s="44"/>
    </row>
    <row r="11" spans="1:25" ht="25.5" customHeight="1">
      <c r="A11" s="1">
        <f t="shared" si="0"/>
        <v>11</v>
      </c>
      <c r="B11" s="1" t="s">
        <v>18</v>
      </c>
      <c r="C11" s="1">
        <v>1</v>
      </c>
      <c r="D11" s="7"/>
      <c r="E11" s="8" t="str">
        <f t="shared" si="1"/>
        <v> </v>
      </c>
      <c r="F11" s="9">
        <v>0</v>
      </c>
      <c r="G11" s="10">
        <v>52</v>
      </c>
      <c r="H11" s="11">
        <f t="shared" si="2"/>
        <v>0</v>
      </c>
      <c r="I11" s="12"/>
      <c r="J11" s="13"/>
      <c r="K11" s="9">
        <v>0</v>
      </c>
      <c r="L11" s="10">
        <v>52</v>
      </c>
      <c r="M11" s="11">
        <f t="shared" si="3"/>
        <v>0</v>
      </c>
      <c r="N11" s="41"/>
      <c r="O11" s="52">
        <f>F11+(ROWS(F$9:F11)/1000*(F11&lt;&gt;0))</f>
        <v>0</v>
      </c>
      <c r="P11" s="52" t="e">
        <f>MATCH(SMALL(O:O,COUNTIF(O:O,0)+ROWS(O$9:O11)),O:O,0)</f>
        <v>#NUM!</v>
      </c>
      <c r="Q11" s="52" t="e">
        <f ca="1">OFFSET($E$8,MATCH(INDEX(O:O,SMALL(OFFSET(P$9,0,0,COUNTIF(O:O,"&gt;0"),1),ROWS(O$9:O11)),1),O$9:O$23,0),1,1,1)</f>
        <v>#REF!</v>
      </c>
      <c r="R11" s="52" t="e">
        <f ca="1">OFFSET(E$8,MATCH(INDEX(O:O,SMALL(OFFSET(P$9,0,0,COUNTIF(O:O,"&gt;0"),1),ROWS(O$9:O11)),1),O$9:O$23,0),0,1,1)</f>
        <v>#REF!</v>
      </c>
      <c r="S11" s="52"/>
      <c r="T11" s="52">
        <f>K11+(ROWS(K$9:K11)/1000*(K11&lt;&gt;0))</f>
        <v>0</v>
      </c>
      <c r="U11" s="52" t="e">
        <f>MATCH(SMALL(T:T,COUNTIF(T:T,0)+ROWS(T$9:T11)),T:T,0)</f>
        <v>#NUM!</v>
      </c>
      <c r="V11" s="52" t="e">
        <f ca="1">OFFSET($E$8,MATCH(INDEX(T:T,SMALL(OFFSET(U$9,0,0,COUNTIF(T:T,"&gt;0"),1),ROWS(T$9:T11)),1),T$9:T$23,0),1,1,1)</f>
        <v>#REF!</v>
      </c>
      <c r="W11" s="52" t="e">
        <f ca="1">OFFSET(J$8,MATCH(INDEX(T:T,SMALL(OFFSET(U$9,0,0,COUNTIF(T:T,"&gt;0"),1),ROWS(T$9:T11)),1),T$9:T$23,0),0,1,1)</f>
        <v>#REF!</v>
      </c>
      <c r="X11" s="52"/>
      <c r="Y11" s="44"/>
    </row>
    <row r="12" spans="1:25" ht="25.5" customHeight="1">
      <c r="A12" s="1">
        <f t="shared" si="0"/>
        <v>12</v>
      </c>
      <c r="B12" s="1" t="s">
        <v>19</v>
      </c>
      <c r="C12" s="1">
        <v>1</v>
      </c>
      <c r="D12" s="7"/>
      <c r="E12" s="8" t="str">
        <f t="shared" si="1"/>
        <v> </v>
      </c>
      <c r="F12" s="9">
        <v>0</v>
      </c>
      <c r="G12" s="10">
        <v>52</v>
      </c>
      <c r="H12" s="11">
        <f t="shared" si="2"/>
        <v>0</v>
      </c>
      <c r="I12" s="12"/>
      <c r="J12" s="13"/>
      <c r="K12" s="9">
        <v>0</v>
      </c>
      <c r="L12" s="10">
        <v>52</v>
      </c>
      <c r="M12" s="11">
        <f t="shared" si="3"/>
        <v>0</v>
      </c>
      <c r="N12" s="41"/>
      <c r="O12" s="52">
        <f>F12+(ROWS(F$9:F12)/1000*(F12&lt;&gt;0))</f>
        <v>0</v>
      </c>
      <c r="P12" s="52" t="e">
        <f>MATCH(SMALL(O:O,COUNTIF(O:O,0)+ROWS(O$9:O12)),O:O,0)</f>
        <v>#NUM!</v>
      </c>
      <c r="Q12" s="52" t="e">
        <f ca="1">OFFSET($E$8,MATCH(INDEX(O:O,SMALL(OFFSET(P$9,0,0,COUNTIF(O:O,"&gt;0"),1),ROWS(O$9:O12)),1),O$9:O$23,0),1,1,1)</f>
        <v>#REF!</v>
      </c>
      <c r="R12" s="52" t="e">
        <f ca="1">OFFSET(E$8,MATCH(INDEX(O:O,SMALL(OFFSET(P$9,0,0,COUNTIF(O:O,"&gt;0"),1),ROWS(O$9:O12)),1),O$9:O$23,0),0,1,1)</f>
        <v>#REF!</v>
      </c>
      <c r="S12" s="52"/>
      <c r="T12" s="52">
        <f>K12+(ROWS(K$9:K12)/1000*(K12&lt;&gt;0))</f>
        <v>0</v>
      </c>
      <c r="U12" s="52" t="e">
        <f>MATCH(SMALL(T:T,COUNTIF(T:T,0)+ROWS(T$9:T12)),T:T,0)</f>
        <v>#NUM!</v>
      </c>
      <c r="V12" s="52" t="e">
        <f ca="1">OFFSET($E$8,MATCH(INDEX(T:T,SMALL(OFFSET(U$9,0,0,COUNTIF(T:T,"&gt;0"),1),ROWS(T$9:T12)),1),T$9:T$23,0),1,1,1)</f>
        <v>#REF!</v>
      </c>
      <c r="W12" s="52" t="e">
        <f ca="1">OFFSET(J$8,MATCH(INDEX(T:T,SMALL(OFFSET(U$9,0,0,COUNTIF(T:T,"&gt;0"),1),ROWS(T$9:T12)),1),T$9:T$23,0),0,1,1)</f>
        <v>#REF!</v>
      </c>
      <c r="X12" s="52"/>
      <c r="Y12" s="44"/>
    </row>
    <row r="13" spans="1:25" ht="25.5" customHeight="1">
      <c r="A13" s="1">
        <f t="shared" si="0"/>
        <v>13</v>
      </c>
      <c r="B13" s="1" t="s">
        <v>20</v>
      </c>
      <c r="C13" s="1">
        <v>1</v>
      </c>
      <c r="D13" s="7"/>
      <c r="E13" s="8" t="str">
        <f t="shared" si="1"/>
        <v> </v>
      </c>
      <c r="F13" s="9">
        <v>0</v>
      </c>
      <c r="G13" s="10">
        <v>52</v>
      </c>
      <c r="H13" s="11">
        <f t="shared" si="2"/>
        <v>0</v>
      </c>
      <c r="I13" s="12"/>
      <c r="J13" s="13"/>
      <c r="K13" s="9">
        <v>0</v>
      </c>
      <c r="L13" s="10">
        <v>52</v>
      </c>
      <c r="M13" s="11">
        <f t="shared" si="3"/>
        <v>0</v>
      </c>
      <c r="N13" s="41"/>
      <c r="O13" s="52">
        <f>F13+(ROWS(F$9:F13)/1000*(F13&lt;&gt;0))</f>
        <v>0</v>
      </c>
      <c r="P13" s="52" t="e">
        <f>MATCH(SMALL(O:O,COUNTIF(O:O,0)+ROWS(O$9:O13)),O:O,0)</f>
        <v>#NUM!</v>
      </c>
      <c r="Q13" s="52" t="e">
        <f ca="1">OFFSET($E$8,MATCH(INDEX(O:O,SMALL(OFFSET(P$9,0,0,COUNTIF(O:O,"&gt;0"),1),ROWS(O$9:O13)),1),O$9:O$23,0),1,1,1)</f>
        <v>#REF!</v>
      </c>
      <c r="R13" s="52" t="e">
        <f ca="1">OFFSET(E$8,MATCH(INDEX(O:O,SMALL(OFFSET(P$9,0,0,COUNTIF(O:O,"&gt;0"),1),ROWS(O$9:O13)),1),O$9:O$23,0),0,1,1)</f>
        <v>#REF!</v>
      </c>
      <c r="S13" s="52"/>
      <c r="T13" s="52">
        <f>K13+(ROWS(K$9:K13)/1000*(K13&lt;&gt;0))</f>
        <v>0</v>
      </c>
      <c r="U13" s="52" t="e">
        <f>MATCH(SMALL(T:T,COUNTIF(T:T,0)+ROWS(T$9:T13)),T:T,0)</f>
        <v>#NUM!</v>
      </c>
      <c r="V13" s="52" t="e">
        <f ca="1">OFFSET($E$8,MATCH(INDEX(T:T,SMALL(OFFSET(U$9,0,0,COUNTIF(T:T,"&gt;0"),1),ROWS(T$9:T13)),1),T$9:T$23,0),1,1,1)</f>
        <v>#REF!</v>
      </c>
      <c r="W13" s="52" t="e">
        <f ca="1">OFFSET(J$8,MATCH(INDEX(T:T,SMALL(OFFSET(U$9,0,0,COUNTIF(T:T,"&gt;0"),1),ROWS(T$9:T13)),1),T$9:T$23,0),0,1,1)</f>
        <v>#REF!</v>
      </c>
      <c r="X13" s="52"/>
      <c r="Y13" s="44"/>
    </row>
    <row r="14" spans="1:25" ht="25.5" customHeight="1">
      <c r="A14" s="1">
        <f t="shared" si="0"/>
        <v>14</v>
      </c>
      <c r="B14" s="1" t="s">
        <v>21</v>
      </c>
      <c r="C14" s="1">
        <v>1</v>
      </c>
      <c r="D14" s="7"/>
      <c r="E14" s="8" t="str">
        <f t="shared" si="1"/>
        <v> </v>
      </c>
      <c r="F14" s="9">
        <v>0</v>
      </c>
      <c r="G14" s="10">
        <v>52</v>
      </c>
      <c r="H14" s="11">
        <f t="shared" si="2"/>
        <v>0</v>
      </c>
      <c r="I14" s="12"/>
      <c r="J14" s="13"/>
      <c r="K14" s="9">
        <v>0</v>
      </c>
      <c r="L14" s="10">
        <v>52</v>
      </c>
      <c r="M14" s="11">
        <f t="shared" si="3"/>
        <v>0</v>
      </c>
      <c r="N14" s="41"/>
      <c r="O14" s="52">
        <f>F14+(ROWS(F$9:F14)/1000*(F14&lt;&gt;0))</f>
        <v>0</v>
      </c>
      <c r="P14" s="52" t="e">
        <f>MATCH(SMALL(O:O,COUNTIF(O:O,0)+ROWS(O$9:O14)),O:O,0)</f>
        <v>#NUM!</v>
      </c>
      <c r="Q14" s="52" t="e">
        <f ca="1">OFFSET($E$8,MATCH(INDEX(O:O,SMALL(OFFSET(P$9,0,0,COUNTIF(O:O,"&gt;0"),1),ROWS(O$9:O14)),1),O$9:O$23,0),1,1,1)</f>
        <v>#REF!</v>
      </c>
      <c r="R14" s="52" t="e">
        <f ca="1">OFFSET(E$8,MATCH(INDEX(O:O,SMALL(OFFSET(P$9,0,0,COUNTIF(O:O,"&gt;0"),1),ROWS(O$9:O14)),1),O$9:O$23,0),0,1,1)</f>
        <v>#REF!</v>
      </c>
      <c r="S14" s="52"/>
      <c r="T14" s="52">
        <f>K14+(ROWS(K$9:K14)/1000*(K14&lt;&gt;0))</f>
        <v>0</v>
      </c>
      <c r="U14" s="52" t="e">
        <f>MATCH(SMALL(T:T,COUNTIF(T:T,0)+ROWS(T$9:T14)),T:T,0)</f>
        <v>#NUM!</v>
      </c>
      <c r="V14" s="52" t="e">
        <f ca="1">OFFSET($E$8,MATCH(INDEX(T:T,SMALL(OFFSET(U$9,0,0,COUNTIF(T:T,"&gt;0"),1),ROWS(T$9:T14)),1),T$9:T$23,0),1,1,1)</f>
        <v>#REF!</v>
      </c>
      <c r="W14" s="52" t="e">
        <f ca="1">OFFSET(J$8,MATCH(INDEX(T:T,SMALL(OFFSET(U$9,0,0,COUNTIF(T:T,"&gt;0"),1),ROWS(T$9:T14)),1),T$9:T$23,0),0,1,1)</f>
        <v>#REF!</v>
      </c>
      <c r="X14" s="52"/>
      <c r="Y14" s="44"/>
    </row>
    <row r="15" spans="1:25" ht="25.5" customHeight="1">
      <c r="A15" s="1">
        <f t="shared" si="0"/>
        <v>15</v>
      </c>
      <c r="B15" s="1" t="s">
        <v>22</v>
      </c>
      <c r="C15" s="1">
        <v>1</v>
      </c>
      <c r="D15" s="7"/>
      <c r="E15" s="8" t="str">
        <f t="shared" si="1"/>
        <v> </v>
      </c>
      <c r="F15" s="9">
        <v>0</v>
      </c>
      <c r="G15" s="10">
        <v>52</v>
      </c>
      <c r="H15" s="11">
        <f t="shared" si="2"/>
        <v>0</v>
      </c>
      <c r="I15" s="12"/>
      <c r="J15" s="13"/>
      <c r="K15" s="9">
        <v>0</v>
      </c>
      <c r="L15" s="10">
        <v>52</v>
      </c>
      <c r="M15" s="11">
        <f t="shared" si="3"/>
        <v>0</v>
      </c>
      <c r="N15" s="41"/>
      <c r="O15" s="52">
        <f>F15+(ROWS(F$9:F15)/1000*(F15&lt;&gt;0))</f>
        <v>0</v>
      </c>
      <c r="P15" s="52" t="e">
        <f>MATCH(SMALL(O:O,COUNTIF(O:O,0)+ROWS(O$9:O15)),O:O,0)</f>
        <v>#NUM!</v>
      </c>
      <c r="Q15" s="52" t="e">
        <f ca="1">OFFSET($E$8,MATCH(INDEX(O:O,SMALL(OFFSET(P$9,0,0,COUNTIF(O:O,"&gt;0"),1),ROWS(O$9:O15)),1),O$9:O$23,0),1,1,1)</f>
        <v>#REF!</v>
      </c>
      <c r="R15" s="52" t="e">
        <f ca="1">OFFSET(E$8,MATCH(INDEX(O:O,SMALL(OFFSET(P$9,0,0,COUNTIF(O:O,"&gt;0"),1),ROWS(O$9:O15)),1),O$9:O$23,0),0,1,1)</f>
        <v>#REF!</v>
      </c>
      <c r="S15" s="52"/>
      <c r="T15" s="52">
        <f>K15+(ROWS(K$9:K15)/1000*(K15&lt;&gt;0))</f>
        <v>0</v>
      </c>
      <c r="U15" s="52" t="e">
        <f>MATCH(SMALL(T:T,COUNTIF(T:T,0)+ROWS(T$9:T15)),T:T,0)</f>
        <v>#NUM!</v>
      </c>
      <c r="V15" s="52" t="e">
        <f ca="1">OFFSET($E$8,MATCH(INDEX(T:T,SMALL(OFFSET(U$9,0,0,COUNTIF(T:T,"&gt;0"),1),ROWS(T$9:T15)),1),T$9:T$23,0),1,1,1)</f>
        <v>#REF!</v>
      </c>
      <c r="W15" s="52" t="e">
        <f ca="1">OFFSET(J$8,MATCH(INDEX(T:T,SMALL(OFFSET(U$9,0,0,COUNTIF(T:T,"&gt;0"),1),ROWS(T$9:T15)),1),T$9:T$23,0),0,1,1)</f>
        <v>#REF!</v>
      </c>
      <c r="X15" s="52"/>
      <c r="Y15" s="44"/>
    </row>
    <row r="16" spans="1:25" ht="25.5" customHeight="1">
      <c r="A16" s="1">
        <f t="shared" si="0"/>
        <v>16</v>
      </c>
      <c r="B16" s="1" t="s">
        <v>23</v>
      </c>
      <c r="C16" s="1">
        <v>1</v>
      </c>
      <c r="D16" s="7"/>
      <c r="E16" s="8" t="str">
        <f t="shared" si="1"/>
        <v> </v>
      </c>
      <c r="F16" s="9">
        <v>0</v>
      </c>
      <c r="G16" s="10">
        <v>52</v>
      </c>
      <c r="H16" s="11">
        <f t="shared" si="2"/>
        <v>0</v>
      </c>
      <c r="I16" s="12"/>
      <c r="J16" s="13"/>
      <c r="K16" s="9">
        <v>0</v>
      </c>
      <c r="L16" s="10">
        <v>52</v>
      </c>
      <c r="M16" s="11">
        <f t="shared" si="3"/>
        <v>0</v>
      </c>
      <c r="N16" s="41"/>
      <c r="O16" s="52">
        <f>F16+(ROWS(F$9:F16)/1000*(F16&lt;&gt;0))</f>
        <v>0</v>
      </c>
      <c r="P16" s="52" t="e">
        <f>MATCH(SMALL(O:O,COUNTIF(O:O,0)+ROWS(O$9:O16)),O:O,0)</f>
        <v>#NUM!</v>
      </c>
      <c r="Q16" s="52" t="e">
        <f ca="1">OFFSET($E$8,MATCH(INDEX(O:O,SMALL(OFFSET(P$9,0,0,COUNTIF(O:O,"&gt;0"),1),ROWS(O$9:O16)),1),O$9:O$23,0),1,1,1)</f>
        <v>#REF!</v>
      </c>
      <c r="R16" s="52" t="e">
        <f ca="1">OFFSET(E$8,MATCH(INDEX(O:O,SMALL(OFFSET(P$9,0,0,COUNTIF(O:O,"&gt;0"),1),ROWS(O$9:O16)),1),O$9:O$23,0),0,1,1)</f>
        <v>#REF!</v>
      </c>
      <c r="S16" s="52"/>
      <c r="T16" s="52">
        <f>K16+(ROWS(K$9:K16)/1000*(K16&lt;&gt;0))</f>
        <v>0</v>
      </c>
      <c r="U16" s="52" t="e">
        <f>MATCH(SMALL(T:T,COUNTIF(T:T,0)+ROWS(T$9:T16)),T:T,0)</f>
        <v>#NUM!</v>
      </c>
      <c r="V16" s="52" t="e">
        <f ca="1">OFFSET($E$8,MATCH(INDEX(T:T,SMALL(OFFSET(U$9,0,0,COUNTIF(T:T,"&gt;0"),1),ROWS(T$9:T16)),1),T$9:T$23,0),1,1,1)</f>
        <v>#REF!</v>
      </c>
      <c r="W16" s="52" t="e">
        <f ca="1">OFFSET(J$8,MATCH(INDEX(T:T,SMALL(OFFSET(U$9,0,0,COUNTIF(T:T,"&gt;0"),1),ROWS(T$9:T16)),1),T$9:T$23,0),0,1,1)</f>
        <v>#REF!</v>
      </c>
      <c r="X16" s="52"/>
      <c r="Y16" s="44"/>
    </row>
    <row r="17" spans="1:25" ht="25.5" customHeight="1">
      <c r="A17" s="1">
        <f t="shared" si="0"/>
        <v>17</v>
      </c>
      <c r="B17" s="1" t="s">
        <v>24</v>
      </c>
      <c r="C17" s="1">
        <v>1</v>
      </c>
      <c r="D17" s="7"/>
      <c r="E17" s="8" t="str">
        <f t="shared" si="1"/>
        <v> </v>
      </c>
      <c r="F17" s="9">
        <v>0</v>
      </c>
      <c r="G17" s="10">
        <v>52</v>
      </c>
      <c r="H17" s="11">
        <f t="shared" si="2"/>
        <v>0</v>
      </c>
      <c r="I17" s="12"/>
      <c r="J17" s="13"/>
      <c r="K17" s="9">
        <v>0</v>
      </c>
      <c r="L17" s="10">
        <v>52</v>
      </c>
      <c r="M17" s="11">
        <f t="shared" si="3"/>
        <v>0</v>
      </c>
      <c r="N17" s="41"/>
      <c r="O17" s="52">
        <f>F17+(ROWS(F$9:F17)/1000*(F17&lt;&gt;0))</f>
        <v>0</v>
      </c>
      <c r="P17" s="52" t="e">
        <f>MATCH(SMALL(O:O,COUNTIF(O:O,0)+ROWS(O$9:O17)),O:O,0)</f>
        <v>#NUM!</v>
      </c>
      <c r="Q17" s="52" t="e">
        <f ca="1">OFFSET($E$8,MATCH(INDEX(O:O,SMALL(OFFSET(P$9,0,0,COUNTIF(O:O,"&gt;0"),1),ROWS(O$9:O17)),1),O$9:O$23,0),1,1,1)</f>
        <v>#REF!</v>
      </c>
      <c r="R17" s="52" t="e">
        <f ca="1">OFFSET(E$8,MATCH(INDEX(O:O,SMALL(OFFSET(P$9,0,0,COUNTIF(O:O,"&gt;0"),1),ROWS(O$9:O17)),1),O$9:O$23,0),0,1,1)</f>
        <v>#REF!</v>
      </c>
      <c r="S17" s="52"/>
      <c r="T17" s="52">
        <f>K17+(ROWS(K$9:K17)/1000*(K17&lt;&gt;0))</f>
        <v>0</v>
      </c>
      <c r="U17" s="52" t="e">
        <f>MATCH(SMALL(T:T,COUNTIF(T:T,0)+ROWS(T$9:T17)),T:T,0)</f>
        <v>#NUM!</v>
      </c>
      <c r="V17" s="52" t="e">
        <f ca="1">OFFSET($E$8,MATCH(INDEX(T:T,SMALL(OFFSET(U$9,0,0,COUNTIF(T:T,"&gt;0"),1),ROWS(T$9:T17)),1),T$9:T$23,0),1,1,1)</f>
        <v>#REF!</v>
      </c>
      <c r="W17" s="52" t="e">
        <f ca="1">OFFSET(J$8,MATCH(INDEX(T:T,SMALL(OFFSET(U$9,0,0,COUNTIF(T:T,"&gt;0"),1),ROWS(T$9:T17)),1),T$9:T$23,0),0,1,1)</f>
        <v>#REF!</v>
      </c>
      <c r="X17" s="52"/>
      <c r="Y17" s="44"/>
    </row>
    <row r="18" spans="1:25" ht="25.5" customHeight="1">
      <c r="A18" s="1">
        <f t="shared" si="0"/>
        <v>18</v>
      </c>
      <c r="B18" s="1" t="s">
        <v>25</v>
      </c>
      <c r="C18" s="1">
        <v>1</v>
      </c>
      <c r="D18" s="7"/>
      <c r="E18" s="8" t="str">
        <f t="shared" si="1"/>
        <v> </v>
      </c>
      <c r="F18" s="9">
        <v>0</v>
      </c>
      <c r="G18" s="10">
        <v>52</v>
      </c>
      <c r="H18" s="11">
        <f t="shared" si="2"/>
        <v>0</v>
      </c>
      <c r="I18" s="12"/>
      <c r="J18" s="13"/>
      <c r="K18" s="9">
        <v>0</v>
      </c>
      <c r="L18" s="10">
        <v>52</v>
      </c>
      <c r="M18" s="11">
        <f t="shared" si="3"/>
        <v>0</v>
      </c>
      <c r="N18" s="41"/>
      <c r="O18" s="52">
        <f>F18+(ROWS(F$9:F18)/1000*(F18&lt;&gt;0))</f>
        <v>0</v>
      </c>
      <c r="P18" s="52" t="e">
        <f>MATCH(SMALL(O:O,COUNTIF(O:O,0)+ROWS(O$9:O18)),O:O,0)</f>
        <v>#NUM!</v>
      </c>
      <c r="Q18" s="52" t="e">
        <f ca="1">OFFSET($E$8,MATCH(INDEX(O:O,SMALL(OFFSET(P$9,0,0,COUNTIF(O:O,"&gt;0"),1),ROWS(O$9:O18)),1),O$9:O$23,0),1,1,1)</f>
        <v>#REF!</v>
      </c>
      <c r="R18" s="52" t="e">
        <f ca="1">OFFSET(E$8,MATCH(INDEX(O:O,SMALL(OFFSET(P$9,0,0,COUNTIF(O:O,"&gt;0"),1),ROWS(O$9:O18)),1),O$9:O$23,0),0,1,1)</f>
        <v>#REF!</v>
      </c>
      <c r="S18" s="52"/>
      <c r="T18" s="52">
        <f>K18+(ROWS(K$9:K18)/1000*(K18&lt;&gt;0))</f>
        <v>0</v>
      </c>
      <c r="U18" s="52" t="e">
        <f>MATCH(SMALL(T:T,COUNTIF(T:T,0)+ROWS(T$9:T18)),T:T,0)</f>
        <v>#NUM!</v>
      </c>
      <c r="V18" s="52" t="e">
        <f ca="1">OFFSET($E$8,MATCH(INDEX(T:T,SMALL(OFFSET(U$9,0,0,COUNTIF(T:T,"&gt;0"),1),ROWS(T$9:T18)),1),T$9:T$23,0),1,1,1)</f>
        <v>#REF!</v>
      </c>
      <c r="W18" s="52" t="e">
        <f ca="1">OFFSET(J$8,MATCH(INDEX(T:T,SMALL(OFFSET(U$9,0,0,COUNTIF(T:T,"&gt;0"),1),ROWS(T$9:T18)),1),T$9:T$23,0),0,1,1)</f>
        <v>#REF!</v>
      </c>
      <c r="X18" s="52"/>
      <c r="Y18" s="44"/>
    </row>
    <row r="19" spans="1:25" ht="25.5" customHeight="1">
      <c r="A19" s="1">
        <f t="shared" si="0"/>
        <v>19</v>
      </c>
      <c r="B19" s="1" t="s">
        <v>26</v>
      </c>
      <c r="C19" s="1">
        <v>1</v>
      </c>
      <c r="D19" s="7"/>
      <c r="E19" s="8" t="str">
        <f t="shared" si="1"/>
        <v> </v>
      </c>
      <c r="F19" s="9">
        <v>0</v>
      </c>
      <c r="G19" s="10">
        <v>52</v>
      </c>
      <c r="H19" s="11">
        <f t="shared" si="2"/>
        <v>0</v>
      </c>
      <c r="I19" s="12"/>
      <c r="J19" s="13"/>
      <c r="K19" s="9">
        <v>0</v>
      </c>
      <c r="L19" s="10">
        <v>52</v>
      </c>
      <c r="M19" s="11">
        <f t="shared" si="3"/>
        <v>0</v>
      </c>
      <c r="N19" s="41"/>
      <c r="O19" s="52">
        <f>F19+(ROWS(F$9:F19)/1000*(F19&lt;&gt;0))</f>
        <v>0</v>
      </c>
      <c r="P19" s="52" t="e">
        <f>MATCH(SMALL(O:O,COUNTIF(O:O,0)+ROWS(O$9:O19)),O:O,0)</f>
        <v>#NUM!</v>
      </c>
      <c r="Q19" s="52" t="e">
        <f ca="1">OFFSET($E$8,MATCH(INDEX(O:O,SMALL(OFFSET(P$9,0,0,COUNTIF(O:O,"&gt;0"),1),ROWS(O$9:O19)),1),O$9:O$23,0),1,1,1)</f>
        <v>#REF!</v>
      </c>
      <c r="R19" s="52" t="e">
        <f ca="1">OFFSET(E$8,MATCH(INDEX(O:O,SMALL(OFFSET(P$9,0,0,COUNTIF(O:O,"&gt;0"),1),ROWS(O$9:O19)),1),O$9:O$23,0),0,1,1)</f>
        <v>#REF!</v>
      </c>
      <c r="S19" s="52"/>
      <c r="T19" s="52">
        <f>K19+(ROWS(K$9:K19)/1000*(K19&lt;&gt;0))</f>
        <v>0</v>
      </c>
      <c r="U19" s="52" t="e">
        <f>MATCH(SMALL(T:T,COUNTIF(T:T,0)+ROWS(T$9:T19)),T:T,0)</f>
        <v>#NUM!</v>
      </c>
      <c r="V19" s="52" t="e">
        <f ca="1">OFFSET($E$8,MATCH(INDEX(T:T,SMALL(OFFSET(U$9,0,0,COUNTIF(T:T,"&gt;0"),1),ROWS(T$9:T19)),1),T$9:T$23,0),1,1,1)</f>
        <v>#REF!</v>
      </c>
      <c r="W19" s="52" t="e">
        <f ca="1">OFFSET(J$8,MATCH(INDEX(T:T,SMALL(OFFSET(U$9,0,0,COUNTIF(T:T,"&gt;0"),1),ROWS(T$9:T19)),1),T$9:T$23,0),0,1,1)</f>
        <v>#REF!</v>
      </c>
      <c r="X19" s="52"/>
      <c r="Y19" s="44"/>
    </row>
    <row r="20" spans="1:25" ht="25.5" customHeight="1">
      <c r="A20" s="1">
        <f t="shared" si="0"/>
        <v>20</v>
      </c>
      <c r="B20" s="1" t="s">
        <v>27</v>
      </c>
      <c r="C20" s="1">
        <v>1</v>
      </c>
      <c r="D20" s="7"/>
      <c r="E20" s="8" t="str">
        <f t="shared" si="1"/>
        <v> </v>
      </c>
      <c r="F20" s="9">
        <v>0</v>
      </c>
      <c r="G20" s="10">
        <v>52</v>
      </c>
      <c r="H20" s="11">
        <f t="shared" si="2"/>
        <v>0</v>
      </c>
      <c r="I20" s="12"/>
      <c r="J20" s="13"/>
      <c r="K20" s="9">
        <v>0</v>
      </c>
      <c r="L20" s="10">
        <v>52</v>
      </c>
      <c r="M20" s="11">
        <f t="shared" si="3"/>
        <v>0</v>
      </c>
      <c r="N20" s="41"/>
      <c r="O20" s="52">
        <f>F20+(ROWS(F$9:F20)/1000*(F20&lt;&gt;0))</f>
        <v>0</v>
      </c>
      <c r="P20" s="52" t="e">
        <f>MATCH(SMALL(O:O,COUNTIF(O:O,0)+ROWS(O$9:O20)),O:O,0)</f>
        <v>#NUM!</v>
      </c>
      <c r="Q20" s="52" t="e">
        <f ca="1">OFFSET($E$8,MATCH(INDEX(O:O,SMALL(OFFSET(P$9,0,0,COUNTIF(O:O,"&gt;0"),1),ROWS(O$9:O20)),1),O$9:O$23,0),1,1,1)</f>
        <v>#REF!</v>
      </c>
      <c r="R20" s="52" t="e">
        <f ca="1">OFFSET(E$8,MATCH(INDEX(O:O,SMALL(OFFSET(P$9,0,0,COUNTIF(O:O,"&gt;0"),1),ROWS(O$9:O20)),1),O$9:O$23,0),0,1,1)</f>
        <v>#REF!</v>
      </c>
      <c r="S20" s="52"/>
      <c r="T20" s="52">
        <f>K20+(ROWS(K$9:K20)/1000*(K20&lt;&gt;0))</f>
        <v>0</v>
      </c>
      <c r="U20" s="52" t="e">
        <f>MATCH(SMALL(T:T,COUNTIF(T:T,0)+ROWS(T$9:T20)),T:T,0)</f>
        <v>#NUM!</v>
      </c>
      <c r="V20" s="52" t="e">
        <f ca="1">OFFSET($E$8,MATCH(INDEX(T:T,SMALL(OFFSET(U$9,0,0,COUNTIF(T:T,"&gt;0"),1),ROWS(T$9:T20)),1),T$9:T$23,0),1,1,1)</f>
        <v>#REF!</v>
      </c>
      <c r="W20" s="52" t="e">
        <f ca="1">OFFSET(J$8,MATCH(INDEX(T:T,SMALL(OFFSET(U$9,0,0,COUNTIF(T:T,"&gt;0"),1),ROWS(T$9:T20)),1),T$9:T$23,0),0,1,1)</f>
        <v>#REF!</v>
      </c>
      <c r="X20" s="52"/>
      <c r="Y20" s="44"/>
    </row>
    <row r="21" spans="1:25" ht="25.5" customHeight="1">
      <c r="A21" s="1">
        <f t="shared" si="0"/>
        <v>21</v>
      </c>
      <c r="B21" s="1" t="s">
        <v>28</v>
      </c>
      <c r="C21" s="1">
        <v>1</v>
      </c>
      <c r="D21" s="7"/>
      <c r="E21" s="8" t="str">
        <f t="shared" si="1"/>
        <v> </v>
      </c>
      <c r="F21" s="9">
        <v>0</v>
      </c>
      <c r="G21" s="10">
        <v>52</v>
      </c>
      <c r="H21" s="11">
        <f t="shared" si="2"/>
        <v>0</v>
      </c>
      <c r="I21" s="12"/>
      <c r="J21" s="13"/>
      <c r="K21" s="9">
        <v>0</v>
      </c>
      <c r="L21" s="10">
        <v>52</v>
      </c>
      <c r="M21" s="11">
        <f t="shared" si="3"/>
        <v>0</v>
      </c>
      <c r="N21" s="41"/>
      <c r="O21" s="52">
        <f>F21+(ROWS(F$9:F21)/1000*(F21&lt;&gt;0))</f>
        <v>0</v>
      </c>
      <c r="P21" s="52" t="e">
        <f>MATCH(SMALL(O:O,COUNTIF(O:O,0)+ROWS(O$9:O21)),O:O,0)</f>
        <v>#NUM!</v>
      </c>
      <c r="Q21" s="52" t="e">
        <f ca="1">OFFSET($E$8,MATCH(INDEX(O:O,SMALL(OFFSET(P$9,0,0,COUNTIF(O:O,"&gt;0"),1),ROWS(O$9:O21)),1),O$9:O$23,0),1,1,1)</f>
        <v>#REF!</v>
      </c>
      <c r="R21" s="52" t="e">
        <f ca="1">OFFSET(E$8,MATCH(INDEX(O:O,SMALL(OFFSET(P$9,0,0,COUNTIF(O:O,"&gt;0"),1),ROWS(O$9:O21)),1),O$9:O$23,0),0,1,1)</f>
        <v>#REF!</v>
      </c>
      <c r="S21" s="52"/>
      <c r="T21" s="52">
        <f>K21+(ROWS(K$9:K21)/1000*(K21&lt;&gt;0))</f>
        <v>0</v>
      </c>
      <c r="U21" s="52" t="e">
        <f>MATCH(SMALL(T:T,COUNTIF(T:T,0)+ROWS(T$9:T21)),T:T,0)</f>
        <v>#NUM!</v>
      </c>
      <c r="V21" s="52" t="e">
        <f ca="1">OFFSET($E$8,MATCH(INDEX(T:T,SMALL(OFFSET(U$9,0,0,COUNTIF(T:T,"&gt;0"),1),ROWS(T$9:T21)),1),T$9:T$23,0),1,1,1)</f>
        <v>#REF!</v>
      </c>
      <c r="W21" s="52" t="e">
        <f ca="1">OFFSET(J$8,MATCH(INDEX(T:T,SMALL(OFFSET(U$9,0,0,COUNTIF(T:T,"&gt;0"),1),ROWS(T$9:T21)),1),T$9:T$23,0),0,1,1)</f>
        <v>#REF!</v>
      </c>
      <c r="X21" s="52"/>
      <c r="Y21" s="44"/>
    </row>
    <row r="22" spans="1:25" ht="25.5" customHeight="1">
      <c r="A22" s="1">
        <f t="shared" si="0"/>
        <v>22</v>
      </c>
      <c r="B22" s="1" t="s">
        <v>29</v>
      </c>
      <c r="C22" s="1">
        <v>1</v>
      </c>
      <c r="D22" s="7"/>
      <c r="E22" s="8" t="str">
        <f t="shared" si="1"/>
        <v> </v>
      </c>
      <c r="F22" s="9">
        <v>0</v>
      </c>
      <c r="G22" s="10">
        <v>52</v>
      </c>
      <c r="H22" s="11">
        <f t="shared" si="2"/>
        <v>0</v>
      </c>
      <c r="I22" s="12"/>
      <c r="J22" s="13"/>
      <c r="K22" s="9">
        <v>0</v>
      </c>
      <c r="L22" s="10">
        <v>52</v>
      </c>
      <c r="M22" s="11">
        <f t="shared" si="3"/>
        <v>0</v>
      </c>
      <c r="N22" s="41"/>
      <c r="O22" s="52">
        <f>F22+(ROWS(F$9:F22)/1000*(F22&lt;&gt;0))</f>
        <v>0</v>
      </c>
      <c r="P22" s="52" t="e">
        <f>MATCH(SMALL(O:O,COUNTIF(O:O,0)+ROWS(O$9:O22)),O:O,0)</f>
        <v>#NUM!</v>
      </c>
      <c r="Q22" s="52" t="e">
        <f ca="1">OFFSET($E$8,MATCH(INDEX(O:O,SMALL(OFFSET(P$9,0,0,COUNTIF(O:O,"&gt;0"),1),ROWS(O$9:O22)),1),O$9:O$23,0),1,1,1)</f>
        <v>#REF!</v>
      </c>
      <c r="R22" s="52" t="e">
        <f ca="1">OFFSET(E$8,MATCH(INDEX(O:O,SMALL(OFFSET(P$9,0,0,COUNTIF(O:O,"&gt;0"),1),ROWS(O$9:O22)),1),O$9:O$23,0),0,1,1)</f>
        <v>#REF!</v>
      </c>
      <c r="S22" s="52"/>
      <c r="T22" s="52">
        <f>K22+(ROWS(K$9:K22)/1000*(K22&lt;&gt;0))</f>
        <v>0</v>
      </c>
      <c r="U22" s="52" t="e">
        <f>MATCH(SMALL(T:T,COUNTIF(T:T,0)+ROWS(T$9:T22)),T:T,0)</f>
        <v>#NUM!</v>
      </c>
      <c r="V22" s="52" t="e">
        <f ca="1">OFFSET($E$8,MATCH(INDEX(T:T,SMALL(OFFSET(U$9,0,0,COUNTIF(T:T,"&gt;0"),1),ROWS(T$9:T22)),1),T$9:T$23,0),1,1,1)</f>
        <v>#REF!</v>
      </c>
      <c r="W22" s="52" t="e">
        <f ca="1">OFFSET(J$8,MATCH(INDEX(T:T,SMALL(OFFSET(U$9,0,0,COUNTIF(T:T,"&gt;0"),1),ROWS(T$9:T22)),1),T$9:T$23,0),0,1,1)</f>
        <v>#REF!</v>
      </c>
      <c r="X22" s="52"/>
      <c r="Y22" s="44"/>
    </row>
    <row r="23" spans="1:25" ht="25.5" customHeight="1" thickBot="1">
      <c r="A23" s="1">
        <f t="shared" si="0"/>
        <v>23</v>
      </c>
      <c r="B23" s="1" t="s">
        <v>30</v>
      </c>
      <c r="C23" s="1">
        <v>1</v>
      </c>
      <c r="D23" s="14"/>
      <c r="E23" s="15" t="str">
        <f t="shared" si="1"/>
        <v> </v>
      </c>
      <c r="F23" s="16">
        <v>0</v>
      </c>
      <c r="G23" s="17">
        <v>52</v>
      </c>
      <c r="H23" s="18">
        <f t="shared" si="2"/>
        <v>0</v>
      </c>
      <c r="I23" s="19"/>
      <c r="J23" s="20"/>
      <c r="K23" s="16">
        <v>0</v>
      </c>
      <c r="L23" s="17">
        <v>52</v>
      </c>
      <c r="M23" s="18">
        <f t="shared" si="3"/>
        <v>0</v>
      </c>
      <c r="N23" s="19"/>
      <c r="O23" s="52">
        <f>F23+(ROWS(F$9:F23)/1000*(F23&lt;&gt;0))</f>
        <v>0</v>
      </c>
      <c r="P23" s="52" t="e">
        <f>MATCH(SMALL(O:O,COUNTIF(O:O,0)+ROWS(O$9:O23)),O:O,0)</f>
        <v>#NUM!</v>
      </c>
      <c r="Q23" s="52" t="e">
        <f ca="1">OFFSET($E$8,MATCH(INDEX(O:O,SMALL(OFFSET(P$9,0,0,COUNTIF(O:O,"&gt;0"),1),ROWS(O$9:O23)),1),O$9:O$23,0),1,1,1)</f>
        <v>#REF!</v>
      </c>
      <c r="R23" s="52" t="e">
        <f ca="1">OFFSET(E$8,MATCH(INDEX(O:O,SMALL(OFFSET(P$9,0,0,COUNTIF(O:O,"&gt;0"),1),ROWS(O$9:O23)),1),O$9:O$23,0),0,1,1)</f>
        <v>#REF!</v>
      </c>
      <c r="S23" s="52"/>
      <c r="T23" s="52">
        <f>K23+(ROWS(K$9:K23)/1000*(K23&lt;&gt;0))</f>
        <v>0</v>
      </c>
      <c r="U23" s="52" t="e">
        <f>MATCH(SMALL(T:T,COUNTIF(T:T,0)+ROWS(T$9:T23)),T:T,0)</f>
        <v>#NUM!</v>
      </c>
      <c r="V23" s="52" t="e">
        <f ca="1">OFFSET($E$8,MATCH(INDEX(T:T,SMALL(OFFSET(U$9,0,0,COUNTIF(T:T,"&gt;0"),1),ROWS(T$9:T23)),1),T$9:T$23,0),1,1,1)</f>
        <v>#REF!</v>
      </c>
      <c r="W23" s="52" t="e">
        <f ca="1">OFFSET(J$8,MATCH(INDEX(T:T,SMALL(OFFSET(U$9,0,0,COUNTIF(T:T,"&gt;0"),1),ROWS(T$9:T23)),1),T$9:T$23,0),0,1,1)</f>
        <v>#REF!</v>
      </c>
      <c r="X23" s="52"/>
      <c r="Y23" s="44"/>
    </row>
    <row r="24" spans="1:25" ht="25.5" customHeight="1" thickBot="1">
      <c r="A24" s="1">
        <f t="shared" si="0"/>
        <v>24</v>
      </c>
      <c r="B24" s="1" t="s">
        <v>31</v>
      </c>
      <c r="C24" s="1">
        <v>1</v>
      </c>
      <c r="D24" s="42"/>
      <c r="E24" s="42"/>
      <c r="F24" s="42"/>
      <c r="G24" s="22" t="s">
        <v>7</v>
      </c>
      <c r="H24" s="23">
        <f>SUM(H9:H23)</f>
        <v>0</v>
      </c>
      <c r="I24" s="24" t="s">
        <v>8</v>
      </c>
      <c r="J24" s="42"/>
      <c r="K24" s="42"/>
      <c r="L24" s="22" t="s">
        <v>7</v>
      </c>
      <c r="M24" s="23">
        <f>SUM(M9:M23)</f>
        <v>0</v>
      </c>
      <c r="N24" s="24" t="s">
        <v>8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5" customHeight="1" thickTop="1">
      <c r="A25" s="1">
        <f t="shared" si="0"/>
        <v>25</v>
      </c>
      <c r="B25" s="1" t="s">
        <v>32</v>
      </c>
      <c r="C25" s="1">
        <v>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3" ht="25.5" customHeight="1">
      <c r="A26" s="1">
        <f t="shared" si="0"/>
        <v>26</v>
      </c>
      <c r="B26" s="1" t="s">
        <v>33</v>
      </c>
      <c r="C26" s="1">
        <v>1</v>
      </c>
    </row>
    <row r="27" spans="1:3" ht="25.5" customHeight="1">
      <c r="A27" s="1">
        <f t="shared" si="0"/>
        <v>27</v>
      </c>
      <c r="B27" s="1" t="s">
        <v>34</v>
      </c>
      <c r="C27" s="1">
        <v>1</v>
      </c>
    </row>
    <row r="28" spans="1:3" ht="25.5" customHeight="1">
      <c r="A28" s="1">
        <f t="shared" si="0"/>
        <v>28</v>
      </c>
      <c r="B28" s="1" t="s">
        <v>35</v>
      </c>
      <c r="C28" s="1">
        <v>1</v>
      </c>
    </row>
    <row r="29" spans="1:24" ht="25.5" customHeight="1">
      <c r="A29" s="1">
        <f t="shared" si="0"/>
        <v>29</v>
      </c>
      <c r="B29" s="1" t="s">
        <v>36</v>
      </c>
      <c r="C29" s="1">
        <v>1</v>
      </c>
      <c r="D29" s="25"/>
      <c r="E29" s="26"/>
      <c r="F29" s="27"/>
      <c r="J29" s="28"/>
      <c r="K29" s="27"/>
      <c r="L29" s="25"/>
      <c r="M29" s="27"/>
      <c r="N29" s="28"/>
      <c r="O29" s="45"/>
      <c r="P29" s="29"/>
      <c r="Q29" s="29"/>
      <c r="R29" s="29"/>
      <c r="S29" s="29"/>
      <c r="T29" s="29"/>
      <c r="U29" s="29"/>
      <c r="V29" s="29"/>
      <c r="W29" s="29"/>
      <c r="X29" s="29"/>
    </row>
    <row r="30" spans="1:3" ht="15">
      <c r="A30" s="1">
        <f t="shared" si="0"/>
        <v>30</v>
      </c>
      <c r="B30" s="1" t="s">
        <v>37</v>
      </c>
      <c r="C30" s="1"/>
    </row>
    <row r="31" spans="1:9" ht="15">
      <c r="A31" s="1">
        <f t="shared" si="0"/>
        <v>31</v>
      </c>
      <c r="B31" s="1" t="s">
        <v>38</v>
      </c>
      <c r="C31" s="1"/>
      <c r="I31" s="30"/>
    </row>
    <row r="32" spans="1:3" ht="15">
      <c r="A32" s="1">
        <f t="shared" si="0"/>
        <v>32</v>
      </c>
      <c r="B32" s="1" t="s">
        <v>39</v>
      </c>
      <c r="C32" s="1"/>
    </row>
    <row r="33" spans="1:3" ht="15">
      <c r="A33" s="1">
        <f t="shared" si="0"/>
        <v>33</v>
      </c>
      <c r="B33" s="1" t="s">
        <v>40</v>
      </c>
      <c r="C33" s="1"/>
    </row>
    <row r="34" spans="1:3" ht="15">
      <c r="A34" s="1">
        <f t="shared" si="0"/>
        <v>34</v>
      </c>
      <c r="B34" s="1" t="s">
        <v>41</v>
      </c>
      <c r="C34" s="1"/>
    </row>
    <row r="35" spans="1:3" ht="15">
      <c r="A35" s="1">
        <f t="shared" si="0"/>
        <v>35</v>
      </c>
      <c r="B35" s="1" t="s">
        <v>42</v>
      </c>
      <c r="C35" s="1"/>
    </row>
    <row r="36" spans="1:3" ht="15">
      <c r="A36" s="1">
        <f t="shared" si="0"/>
        <v>36</v>
      </c>
      <c r="B36" s="1" t="s">
        <v>43</v>
      </c>
      <c r="C36" s="1"/>
    </row>
    <row r="37" spans="1:3" ht="15">
      <c r="A37" s="1">
        <f t="shared" si="0"/>
        <v>37</v>
      </c>
      <c r="B37" s="1" t="s">
        <v>44</v>
      </c>
      <c r="C37" s="1"/>
    </row>
    <row r="38" spans="1:3" ht="15">
      <c r="A38" s="1">
        <f t="shared" si="0"/>
        <v>38</v>
      </c>
      <c r="B38" s="1" t="s">
        <v>45</v>
      </c>
      <c r="C38" s="1"/>
    </row>
    <row r="39" spans="1:3" ht="15">
      <c r="A39" s="1">
        <f t="shared" si="0"/>
        <v>39</v>
      </c>
      <c r="B39" s="1" t="s">
        <v>46</v>
      </c>
      <c r="C39" s="1"/>
    </row>
    <row r="40" spans="1:3" ht="15">
      <c r="A40" s="1">
        <f t="shared" si="0"/>
        <v>40</v>
      </c>
      <c r="B40" s="1" t="s">
        <v>47</v>
      </c>
      <c r="C40" s="1"/>
    </row>
    <row r="41" spans="1:3" ht="15">
      <c r="A41" s="1">
        <f t="shared" si="0"/>
        <v>41</v>
      </c>
      <c r="B41" s="1" t="s">
        <v>48</v>
      </c>
      <c r="C41" s="1"/>
    </row>
    <row r="42" spans="1:3" ht="15">
      <c r="A42" s="1">
        <f t="shared" si="0"/>
        <v>42</v>
      </c>
      <c r="B42" s="1" t="s">
        <v>49</v>
      </c>
      <c r="C42" s="1"/>
    </row>
    <row r="43" spans="1:3" ht="15">
      <c r="A43" s="1">
        <f t="shared" si="0"/>
        <v>43</v>
      </c>
      <c r="B43" s="1" t="s">
        <v>50</v>
      </c>
      <c r="C43" s="1"/>
    </row>
    <row r="44" spans="1:3" ht="15">
      <c r="A44" s="1">
        <f t="shared" si="0"/>
        <v>44</v>
      </c>
      <c r="B44" s="1" t="s">
        <v>51</v>
      </c>
      <c r="C44" s="1"/>
    </row>
    <row r="45" spans="1:3" ht="15">
      <c r="A45" s="1">
        <f t="shared" si="0"/>
        <v>45</v>
      </c>
      <c r="B45" s="1" t="s">
        <v>52</v>
      </c>
      <c r="C45" s="1"/>
    </row>
    <row r="46" spans="1:3" ht="15">
      <c r="A46" s="1">
        <f t="shared" si="0"/>
        <v>46</v>
      </c>
      <c r="B46" s="1" t="s">
        <v>53</v>
      </c>
      <c r="C46" s="1"/>
    </row>
    <row r="47" spans="1:3" ht="15">
      <c r="A47" s="1">
        <f t="shared" si="0"/>
        <v>47</v>
      </c>
      <c r="B47" s="1" t="s">
        <v>54</v>
      </c>
      <c r="C47" s="1"/>
    </row>
    <row r="48" spans="1:3" ht="15">
      <c r="A48" s="1">
        <f t="shared" si="0"/>
        <v>48</v>
      </c>
      <c r="B48" s="1" t="s">
        <v>55</v>
      </c>
      <c r="C48" s="1"/>
    </row>
  </sheetData>
  <sheetProtection sheet="1" objects="1" scenarios="1"/>
  <mergeCells count="9">
    <mergeCell ref="E1:N1"/>
    <mergeCell ref="F5:I5"/>
    <mergeCell ref="D3:D5"/>
    <mergeCell ref="E7:N7"/>
    <mergeCell ref="E2:N2"/>
    <mergeCell ref="E6:N6"/>
    <mergeCell ref="F3:I3"/>
    <mergeCell ref="F4:I4"/>
    <mergeCell ref="J3:N5"/>
  </mergeCells>
  <dataValidations count="2">
    <dataValidation type="decimal" operator="greaterThanOrEqual" allowBlank="1" showErrorMessage="1" errorTitle="Data Validation" sqref="O29:S29 F29">
      <formula1>0</formula1>
    </dataValidation>
    <dataValidation type="decimal" operator="greaterThanOrEqual" allowBlank="1" showErrorMessage="1" errorTitle="Data Validation" error="Input must be a number that is greater than or equal to 0!" sqref="F9:F23 O9:X23 K9:K23">
      <formula1>0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4.00390625" style="21" customWidth="1"/>
    <col min="2" max="2" width="21.28125" style="21" customWidth="1"/>
    <col min="3" max="3" width="2.8515625" style="21" customWidth="1"/>
    <col min="4" max="16384" width="9.140625" style="21" customWidth="1"/>
  </cols>
  <sheetData>
    <row r="1" spans="1:3" ht="29.25" customHeight="1" thickBot="1">
      <c r="A1" s="65" t="s">
        <v>62</v>
      </c>
      <c r="B1" s="67"/>
      <c r="C1" s="42"/>
    </row>
    <row r="2" spans="1:3" ht="25.5" customHeight="1">
      <c r="A2" s="31" t="s">
        <v>63</v>
      </c>
      <c r="B2" s="32" t="s">
        <v>64</v>
      </c>
      <c r="C2" s="42"/>
    </row>
    <row r="3" spans="1:3" ht="25.5" customHeight="1">
      <c r="A3" s="13"/>
      <c r="B3" s="33"/>
      <c r="C3" s="42"/>
    </row>
    <row r="4" spans="1:3" ht="25.5" customHeight="1">
      <c r="A4" s="13"/>
      <c r="B4" s="33"/>
      <c r="C4" s="42"/>
    </row>
    <row r="5" spans="1:3" ht="25.5" customHeight="1">
      <c r="A5" s="13"/>
      <c r="B5" s="33"/>
      <c r="C5" s="42"/>
    </row>
    <row r="6" spans="1:3" ht="25.5" customHeight="1">
      <c r="A6" s="13"/>
      <c r="B6" s="33"/>
      <c r="C6" s="42"/>
    </row>
    <row r="7" spans="1:3" ht="25.5" customHeight="1">
      <c r="A7" s="13"/>
      <c r="B7" s="33"/>
      <c r="C7" s="42"/>
    </row>
    <row r="8" spans="1:3" ht="25.5" customHeight="1">
      <c r="A8" s="13"/>
      <c r="B8" s="33"/>
      <c r="C8" s="42"/>
    </row>
    <row r="9" spans="1:3" ht="25.5" customHeight="1">
      <c r="A9" s="13"/>
      <c r="B9" s="33"/>
      <c r="C9" s="42"/>
    </row>
    <row r="10" spans="1:3" ht="25.5" customHeight="1">
      <c r="A10" s="13"/>
      <c r="B10" s="33"/>
      <c r="C10" s="42"/>
    </row>
    <row r="11" spans="1:3" ht="25.5" customHeight="1">
      <c r="A11" s="13"/>
      <c r="B11" s="33"/>
      <c r="C11" s="42"/>
    </row>
    <row r="12" spans="1:3" ht="25.5" customHeight="1">
      <c r="A12" s="13"/>
      <c r="B12" s="33"/>
      <c r="C12" s="42"/>
    </row>
    <row r="13" spans="1:3" ht="25.5" customHeight="1">
      <c r="A13" s="13"/>
      <c r="B13" s="33"/>
      <c r="C13" s="42"/>
    </row>
    <row r="14" spans="1:3" ht="25.5" customHeight="1">
      <c r="A14" s="13"/>
      <c r="B14" s="33"/>
      <c r="C14" s="42"/>
    </row>
    <row r="15" spans="1:3" ht="25.5" customHeight="1">
      <c r="A15" s="13"/>
      <c r="B15" s="33"/>
      <c r="C15" s="42"/>
    </row>
    <row r="16" spans="1:3" ht="25.5" customHeight="1">
      <c r="A16" s="13"/>
      <c r="B16" s="33"/>
      <c r="C16" s="42"/>
    </row>
    <row r="17" spans="1:3" ht="25.5" customHeight="1">
      <c r="A17" s="13"/>
      <c r="B17" s="33"/>
      <c r="C17" s="42"/>
    </row>
    <row r="18" spans="1:3" ht="25.5" customHeight="1">
      <c r="A18" s="13"/>
      <c r="B18" s="33"/>
      <c r="C18" s="42"/>
    </row>
    <row r="19" spans="1:3" ht="25.5" customHeight="1">
      <c r="A19" s="13"/>
      <c r="B19" s="33"/>
      <c r="C19" s="42"/>
    </row>
    <row r="20" spans="1:3" ht="25.5" customHeight="1">
      <c r="A20" s="13"/>
      <c r="B20" s="33"/>
      <c r="C20" s="42"/>
    </row>
    <row r="21" spans="1:3" ht="25.5" customHeight="1">
      <c r="A21" s="13"/>
      <c r="B21" s="33"/>
      <c r="C21" s="42"/>
    </row>
    <row r="22" spans="1:3" ht="25.5" customHeight="1" thickBot="1">
      <c r="A22" s="20"/>
      <c r="B22" s="34"/>
      <c r="C22" s="42"/>
    </row>
    <row r="23" spans="1:3" ht="15" customHeight="1">
      <c r="A23" s="42"/>
      <c r="B23" s="42"/>
      <c r="C23" s="42"/>
    </row>
  </sheetData>
  <sheetProtection sheet="1" objects="1" scenarios="1"/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7109375" style="35" customWidth="1"/>
    <col min="2" max="2" width="10.7109375" style="35" customWidth="1"/>
    <col min="3" max="3" width="17.7109375" style="35" customWidth="1"/>
    <col min="4" max="4" width="9.140625" style="35" customWidth="1"/>
    <col min="5" max="5" width="30.7109375" style="35" customWidth="1"/>
    <col min="6" max="6" width="10.7109375" style="35" customWidth="1"/>
    <col min="7" max="7" width="17.7109375" style="35" customWidth="1"/>
    <col min="8" max="8" width="2.8515625" style="35" customWidth="1"/>
    <col min="9" max="16384" width="9.140625" style="35" customWidth="1"/>
  </cols>
  <sheetData>
    <row r="1" spans="1:8" ht="30" customHeight="1" thickBot="1">
      <c r="A1" s="58" t="s">
        <v>66</v>
      </c>
      <c r="B1" s="59"/>
      <c r="C1" s="59"/>
      <c r="D1" s="59"/>
      <c r="E1" s="59"/>
      <c r="F1" s="59"/>
      <c r="G1" s="60"/>
      <c r="H1" s="47"/>
    </row>
    <row r="2" spans="1:8" ht="30" customHeight="1" thickBot="1">
      <c r="A2" s="83" t="s">
        <v>67</v>
      </c>
      <c r="B2" s="84"/>
      <c r="C2" s="85"/>
      <c r="D2" s="81"/>
      <c r="E2" s="83" t="s">
        <v>3</v>
      </c>
      <c r="F2" s="84"/>
      <c r="G2" s="85"/>
      <c r="H2" s="47"/>
    </row>
    <row r="3" spans="1:8" ht="30" customHeight="1" thickBot="1">
      <c r="A3" s="36" t="s">
        <v>68</v>
      </c>
      <c r="B3" s="37">
        <f>WasteGeneration!M24</f>
        <v>0</v>
      </c>
      <c r="C3" s="38"/>
      <c r="D3" s="82"/>
      <c r="E3" s="36" t="s">
        <v>69</v>
      </c>
      <c r="F3" s="37">
        <f>WasteGeneration!H24</f>
        <v>0</v>
      </c>
      <c r="G3" s="38"/>
      <c r="H3" s="47"/>
    </row>
    <row r="4" spans="1:8" ht="30" customHeight="1">
      <c r="A4" s="98" t="str">
        <f>IF(B3=0,"Please enter data on Waste Generation","Waste Reduction Chart - Estimated weight reduced")</f>
        <v>Please enter data on Waste Generation</v>
      </c>
      <c r="B4" s="99"/>
      <c r="C4" s="100"/>
      <c r="D4" s="82"/>
      <c r="E4" s="98" t="str">
        <f>IF(F3=0,"Please enter data on Waste Generation","Waste Generation Chart - Estimated weight generated")</f>
        <v>Please enter data on Waste Generation</v>
      </c>
      <c r="F4" s="99"/>
      <c r="G4" s="100"/>
      <c r="H4" s="47"/>
    </row>
    <row r="5" spans="1:8" ht="14.25" customHeight="1">
      <c r="A5" s="86"/>
      <c r="B5" s="87"/>
      <c r="C5" s="88"/>
      <c r="D5" s="82"/>
      <c r="E5" s="95"/>
      <c r="F5" s="96"/>
      <c r="G5" s="97"/>
      <c r="H5" s="47"/>
    </row>
    <row r="6" spans="1:8" ht="14.25" customHeight="1">
      <c r="A6" s="89"/>
      <c r="B6" s="90"/>
      <c r="C6" s="91"/>
      <c r="D6" s="82"/>
      <c r="E6" s="89"/>
      <c r="F6" s="90"/>
      <c r="G6" s="91"/>
      <c r="H6" s="47"/>
    </row>
    <row r="7" spans="1:8" ht="14.25" customHeight="1">
      <c r="A7" s="89"/>
      <c r="B7" s="90"/>
      <c r="C7" s="91"/>
      <c r="D7" s="82"/>
      <c r="E7" s="89"/>
      <c r="F7" s="90"/>
      <c r="G7" s="91"/>
      <c r="H7" s="47"/>
    </row>
    <row r="8" spans="1:8" ht="14.25" customHeight="1">
      <c r="A8" s="89"/>
      <c r="B8" s="90"/>
      <c r="C8" s="91"/>
      <c r="D8" s="82"/>
      <c r="E8" s="89"/>
      <c r="F8" s="90"/>
      <c r="G8" s="91"/>
      <c r="H8" s="47"/>
    </row>
    <row r="9" spans="1:8" ht="14.25" customHeight="1">
      <c r="A9" s="89"/>
      <c r="B9" s="90"/>
      <c r="C9" s="91"/>
      <c r="D9" s="82"/>
      <c r="E9" s="89"/>
      <c r="F9" s="90"/>
      <c r="G9" s="91"/>
      <c r="H9" s="47"/>
    </row>
    <row r="10" spans="1:8" ht="14.25" customHeight="1">
      <c r="A10" s="89"/>
      <c r="B10" s="90"/>
      <c r="C10" s="91"/>
      <c r="D10" s="82"/>
      <c r="E10" s="89"/>
      <c r="F10" s="90"/>
      <c r="G10" s="91"/>
      <c r="H10" s="47"/>
    </row>
    <row r="11" spans="1:8" ht="14.25" customHeight="1">
      <c r="A11" s="89"/>
      <c r="B11" s="90"/>
      <c r="C11" s="91"/>
      <c r="D11" s="82"/>
      <c r="E11" s="89"/>
      <c r="F11" s="90"/>
      <c r="G11" s="91"/>
      <c r="H11" s="47"/>
    </row>
    <row r="12" spans="1:8" ht="14.25" customHeight="1">
      <c r="A12" s="89"/>
      <c r="B12" s="90"/>
      <c r="C12" s="91"/>
      <c r="D12" s="82"/>
      <c r="E12" s="89"/>
      <c r="F12" s="90"/>
      <c r="G12" s="91"/>
      <c r="H12" s="47"/>
    </row>
    <row r="13" spans="1:8" ht="14.25" customHeight="1">
      <c r="A13" s="89"/>
      <c r="B13" s="90"/>
      <c r="C13" s="91"/>
      <c r="D13" s="82"/>
      <c r="E13" s="89"/>
      <c r="F13" s="90"/>
      <c r="G13" s="91"/>
      <c r="H13" s="47"/>
    </row>
    <row r="14" spans="1:8" ht="14.25" customHeight="1">
      <c r="A14" s="89"/>
      <c r="B14" s="90"/>
      <c r="C14" s="91"/>
      <c r="D14" s="82"/>
      <c r="E14" s="89"/>
      <c r="F14" s="90"/>
      <c r="G14" s="91"/>
      <c r="H14" s="47"/>
    </row>
    <row r="15" spans="1:8" ht="14.25" customHeight="1">
      <c r="A15" s="89"/>
      <c r="B15" s="90"/>
      <c r="C15" s="91"/>
      <c r="D15" s="82"/>
      <c r="E15" s="89"/>
      <c r="F15" s="90"/>
      <c r="G15" s="91"/>
      <c r="H15" s="47"/>
    </row>
    <row r="16" spans="1:8" ht="14.25" customHeight="1">
      <c r="A16" s="89"/>
      <c r="B16" s="90"/>
      <c r="C16" s="91"/>
      <c r="D16" s="82"/>
      <c r="E16" s="89"/>
      <c r="F16" s="90"/>
      <c r="G16" s="91"/>
      <c r="H16" s="47"/>
    </row>
    <row r="17" spans="1:8" ht="14.25" customHeight="1">
      <c r="A17" s="89"/>
      <c r="B17" s="90"/>
      <c r="C17" s="91"/>
      <c r="D17" s="82"/>
      <c r="E17" s="89"/>
      <c r="F17" s="90"/>
      <c r="G17" s="91"/>
      <c r="H17" s="47"/>
    </row>
    <row r="18" spans="1:8" ht="14.25" customHeight="1">
      <c r="A18" s="89"/>
      <c r="B18" s="90"/>
      <c r="C18" s="91"/>
      <c r="D18" s="82"/>
      <c r="E18" s="89"/>
      <c r="F18" s="90"/>
      <c r="G18" s="91"/>
      <c r="H18" s="47"/>
    </row>
    <row r="19" spans="1:8" ht="14.25" customHeight="1">
      <c r="A19" s="89"/>
      <c r="B19" s="90"/>
      <c r="C19" s="91"/>
      <c r="D19" s="82"/>
      <c r="E19" s="89"/>
      <c r="F19" s="90"/>
      <c r="G19" s="91"/>
      <c r="H19" s="47"/>
    </row>
    <row r="20" spans="1:8" ht="14.25" customHeight="1">
      <c r="A20" s="89"/>
      <c r="B20" s="90"/>
      <c r="C20" s="91"/>
      <c r="D20" s="82"/>
      <c r="E20" s="89"/>
      <c r="F20" s="90"/>
      <c r="G20" s="91"/>
      <c r="H20" s="47"/>
    </row>
    <row r="21" spans="1:8" ht="14.25" customHeight="1">
      <c r="A21" s="89"/>
      <c r="B21" s="90"/>
      <c r="C21" s="91"/>
      <c r="D21" s="82"/>
      <c r="E21" s="89"/>
      <c r="F21" s="90"/>
      <c r="G21" s="91"/>
      <c r="H21" s="47"/>
    </row>
    <row r="22" spans="1:8" ht="14.25" customHeight="1">
      <c r="A22" s="89"/>
      <c r="B22" s="90"/>
      <c r="C22" s="91"/>
      <c r="D22" s="82"/>
      <c r="E22" s="89"/>
      <c r="F22" s="90"/>
      <c r="G22" s="91"/>
      <c r="H22" s="47"/>
    </row>
    <row r="23" spans="1:8" ht="15" customHeight="1" thickBot="1">
      <c r="A23" s="92"/>
      <c r="B23" s="93"/>
      <c r="C23" s="94"/>
      <c r="D23" s="82"/>
      <c r="E23" s="92"/>
      <c r="F23" s="93"/>
      <c r="G23" s="94"/>
      <c r="H23" s="47"/>
    </row>
    <row r="24" spans="1:8" ht="15" customHeight="1">
      <c r="A24" s="46"/>
      <c r="B24" s="46"/>
      <c r="C24" s="46"/>
      <c r="D24" s="46"/>
      <c r="E24" s="46"/>
      <c r="F24" s="46"/>
      <c r="G24" s="46"/>
      <c r="H24" s="47"/>
    </row>
    <row r="25" spans="1:7" ht="14.25" customHeight="1">
      <c r="A25" s="39"/>
      <c r="B25" s="39"/>
      <c r="C25" s="39"/>
      <c r="D25" s="39"/>
      <c r="E25" s="39"/>
      <c r="F25" s="39"/>
      <c r="G25" s="39"/>
    </row>
    <row r="26" spans="1:7" ht="14.25" customHeight="1">
      <c r="A26" s="39"/>
      <c r="B26" s="39"/>
      <c r="C26" s="39"/>
      <c r="D26" s="39"/>
      <c r="E26" s="39"/>
      <c r="F26" s="39"/>
      <c r="G26" s="39"/>
    </row>
    <row r="27" spans="1:7" ht="14.25" customHeight="1">
      <c r="A27" s="39"/>
      <c r="B27" s="39"/>
      <c r="C27" s="39"/>
      <c r="D27" s="39"/>
      <c r="E27" s="39"/>
      <c r="F27" s="39"/>
      <c r="G27" s="39"/>
    </row>
    <row r="28" spans="1:7" ht="14.25" customHeight="1">
      <c r="A28" s="39"/>
      <c r="B28" s="39"/>
      <c r="C28" s="39"/>
      <c r="D28" s="39"/>
      <c r="E28" s="39"/>
      <c r="F28" s="39"/>
      <c r="G28" s="39"/>
    </row>
    <row r="29" spans="1:7" ht="14.25" customHeight="1">
      <c r="A29" s="39"/>
      <c r="B29" s="39"/>
      <c r="C29" s="39"/>
      <c r="D29" s="39"/>
      <c r="E29" s="39"/>
      <c r="F29" s="39"/>
      <c r="G29" s="39"/>
    </row>
  </sheetData>
  <sheetProtection sheet="1" objects="1" scenarios="1"/>
  <mergeCells count="8">
    <mergeCell ref="D2:D23"/>
    <mergeCell ref="A1:G1"/>
    <mergeCell ref="A2:C2"/>
    <mergeCell ref="E2:G2"/>
    <mergeCell ref="A5:C23"/>
    <mergeCell ref="E5:G23"/>
    <mergeCell ref="E4:G4"/>
    <mergeCell ref="A4:C4"/>
  </mergeCells>
  <printOptions horizontalCentered="1"/>
  <pageMargins left="0.75" right="0.75" top="1" bottom="1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Leichty</dc:creator>
  <cp:keywords/>
  <dc:description/>
  <cp:lastModifiedBy>Sundin, Elizabeth</cp:lastModifiedBy>
  <cp:lastPrinted>2003-10-02T15:41:14Z</cp:lastPrinted>
  <dcterms:created xsi:type="dcterms:W3CDTF">2003-08-06T13:31:56Z</dcterms:created>
  <dcterms:modified xsi:type="dcterms:W3CDTF">2016-03-17T17:58:07Z</dcterms:modified>
  <cp:category/>
  <cp:version/>
  <cp:contentType/>
  <cp:contentStatus/>
</cp:coreProperties>
</file>