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OHEN02\Documents\QuarterlyTrackingWebsite\SiteUpdate\2019\"/>
    </mc:Choice>
  </mc:AlternateContent>
  <xr:revisionPtr revIDLastSave="0" documentId="13_ncr:1_{7A1C35B7-FD10-4292-8540-183C8183320E}" xr6:coauthVersionLast="41" xr6:coauthVersionMax="41" xr10:uidLastSave="{00000000-0000-0000-0000-000000000000}"/>
  <bookViews>
    <workbookView xWindow="19080" yWindow="-120" windowWidth="19440" windowHeight="15000" tabRatio="742" activeTab="4" xr2:uid="{00000000-000D-0000-FFFF-FFFF00000000}"/>
  </bookViews>
  <sheets>
    <sheet name="SO2 Chart" sheetId="22" r:id="rId1"/>
    <sheet name="NOx Chart" sheetId="23" r:id="rId2"/>
    <sheet name="CO2 Chart" sheetId="25" r:id="rId3"/>
    <sheet name="OS NOx Chart" sheetId="26" r:id="rId4"/>
    <sheet name="Data Behind Charts" sheetId="19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19" l="1"/>
  <c r="E32" i="19"/>
  <c r="C3" i="19"/>
  <c r="C32" i="19"/>
  <c r="D32" i="19"/>
  <c r="G32" i="19"/>
  <c r="B32" i="19"/>
</calcChain>
</file>

<file path=xl/sharedStrings.xml><?xml version="1.0" encoding="utf-8"?>
<sst xmlns="http://schemas.openxmlformats.org/spreadsheetml/2006/main" count="17" uniqueCount="13">
  <si>
    <t>Year</t>
  </si>
  <si>
    <r>
      <t>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(million tons)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</si>
  <si>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(million tons)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</si>
  <si>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(billion tons)</t>
    </r>
  </si>
  <si>
    <t>Annual</t>
  </si>
  <si>
    <t>Ozone Season</t>
  </si>
  <si>
    <r>
      <t>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(% Change)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</si>
  <si>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(% Change)</t>
    </r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</si>
  <si>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(% Change)</t>
    </r>
  </si>
  <si>
    <t>Annual 2019 Values Compared to 2018</t>
  </si>
  <si>
    <t>Ozone Season 2019 Values Compared to 2018</t>
  </si>
  <si>
    <t>Generation (billion MWh)</t>
  </si>
  <si>
    <t>Generation (%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</si>
</sst>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_(* #,##0_);_(* \(#,##0\);_(* &quot;-&quot;??_);_(@_)"/>
  </numFmts>
  <fonts count="8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1"/>
    <xf numFmtId="3" fontId="3" fillId="0" borderId="0" xfId="1" applyNumberFormat="1"/>
    <xf numFmtId="0" fontId="3" fillId="0" borderId="0" xfId="1" applyFill="1"/>
    <xf numFmtId="164" fontId="3" fillId="0" borderId="0" xfId="1" applyNumberFormat="1" applyFill="1"/>
    <xf numFmtId="165" fontId="3" fillId="0" borderId="0" xfId="1" applyNumberFormat="1"/>
    <xf numFmtId="166" fontId="3" fillId="0" borderId="0" xfId="1" applyNumberFormat="1"/>
    <xf numFmtId="0" fontId="4" fillId="0" borderId="0" xfId="1" applyFont="1" applyFill="1"/>
    <xf numFmtId="3" fontId="4" fillId="0" borderId="0" xfId="1" applyNumberFormat="1" applyFont="1" applyFill="1"/>
    <xf numFmtId="0" fontId="4" fillId="0" borderId="0" xfId="1" applyFont="1"/>
    <xf numFmtId="3" fontId="4" fillId="0" borderId="7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3" fontId="4" fillId="0" borderId="8" xfId="1" applyNumberFormat="1" applyFont="1" applyFill="1" applyBorder="1" applyAlignment="1">
      <alignment horizontal="center"/>
    </xf>
    <xf numFmtId="2" fontId="3" fillId="0" borderId="0" xfId="1" applyNumberFormat="1"/>
    <xf numFmtId="2" fontId="0" fillId="0" borderId="0" xfId="0" applyNumberFormat="1"/>
    <xf numFmtId="3" fontId="6" fillId="0" borderId="0" xfId="1" applyNumberFormat="1" applyFont="1" applyAlignment="1">
      <alignment horizontal="center"/>
    </xf>
    <xf numFmtId="9" fontId="3" fillId="0" borderId="4" xfId="5" applyNumberFormat="1" applyFont="1" applyFill="1" applyBorder="1"/>
    <xf numFmtId="9" fontId="3" fillId="0" borderId="5" xfId="5" applyNumberFormat="1" applyFont="1" applyFill="1" applyBorder="1"/>
    <xf numFmtId="9" fontId="3" fillId="0" borderId="6" xfId="5" applyNumberFormat="1" applyFont="1" applyFill="1" applyBorder="1"/>
    <xf numFmtId="3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3" fontId="4" fillId="0" borderId="9" xfId="1" applyNumberFormat="1" applyFont="1" applyFill="1" applyBorder="1" applyAlignment="1">
      <alignment horizontal="center"/>
    </xf>
    <xf numFmtId="9" fontId="3" fillId="0" borderId="9" xfId="5" applyNumberFormat="1" applyFont="1" applyFill="1" applyBorder="1"/>
    <xf numFmtId="167" fontId="0" fillId="0" borderId="0" xfId="6" applyNumberFormat="1" applyFont="1"/>
    <xf numFmtId="43" fontId="3" fillId="0" borderId="0" xfId="1" applyNumberFormat="1"/>
  </cellXfs>
  <cellStyles count="7">
    <cellStyle name="Comma" xfId="6" builtinId="3"/>
    <cellStyle name="Comma 2" xfId="3" xr:uid="{00000000-0005-0000-0000-000030000000}"/>
    <cellStyle name="Normal" xfId="0" builtinId="0"/>
    <cellStyle name="Normal 2" xfId="2" xr:uid="{00000000-0005-0000-0000-000031000000}"/>
    <cellStyle name="Normal_GDMReport-4" xfId="1" xr:uid="{00000000-0005-0000-0000-000001000000}"/>
    <cellStyle name="Percent" xfId="5" builtinId="5"/>
    <cellStyle name="Percent 2" xfId="4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1.xml"/><Relationship Id="rId4" Type="http://schemas.openxmlformats.org/officeDocument/2006/relationships/chartsheet" Target="chart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15913219236036E-2"/>
          <c:y val="2.0704053214722198E-2"/>
          <c:w val="0.88053545332508831"/>
          <c:h val="0.86788847822593662"/>
        </c:manualLayout>
      </c:layout>
      <c:barChart>
        <c:barDir val="col"/>
        <c:grouping val="clustered"/>
        <c:varyColors val="0"/>
        <c:ser>
          <c:idx val="1"/>
          <c:order val="0"/>
          <c:tx>
            <c:v>SO2</c:v>
          </c:tx>
          <c:invertIfNegative val="0"/>
          <c:dLbls>
            <c:numFmt formatCode="#,##0.0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'Data Behind Charts'!$A$3:$A$28</c15:sqref>
                  </c15:fullRef>
                </c:ext>
              </c:extLst>
              <c:f>('Data Behind Charts'!$A$3:$A$4,'Data Behind Charts'!$A$9,'Data Behind Charts'!$A$14,'Data Behind Charts'!$A$19,'Data Behind Charts'!$A$24,'Data Behind Charts'!$A$28)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Behind Charts'!$B$3:$B$28</c15:sqref>
                  </c15:fullRef>
                </c:ext>
              </c:extLst>
              <c:f>('Data Behind Charts'!$B$3:$B$4,'Data Behind Charts'!$B$9,'Data Behind Charts'!$B$14,'Data Behind Charts'!$B$19,'Data Behind Charts'!$B$24,'Data Behind Charts'!$B$28)</c:f>
              <c:numCache>
                <c:formatCode>0.00</c:formatCode>
                <c:ptCount val="7"/>
                <c:pt idx="0">
                  <c:v>15.733105999999999</c:v>
                </c:pt>
                <c:pt idx="1">
                  <c:v>11.8299363</c:v>
                </c:pt>
                <c:pt idx="2">
                  <c:v>11.201496254</c:v>
                </c:pt>
                <c:pt idx="3">
                  <c:v>10.222639063000001</c:v>
                </c:pt>
                <c:pt idx="4">
                  <c:v>5.1682988820000002</c:v>
                </c:pt>
                <c:pt idx="5">
                  <c:v>2.2173835190000002</c:v>
                </c:pt>
                <c:pt idx="6">
                  <c:v>0.96920727824677655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34-45D4-8086-0E81B7636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297072"/>
        <c:axId val="251297464"/>
      </c:barChart>
      <c:lineChart>
        <c:grouping val="standard"/>
        <c:varyColors val="0"/>
        <c:ser>
          <c:idx val="0"/>
          <c:order val="1"/>
          <c:tx>
            <c:v>Generation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Behind Charts'!$A$3:$A$28</c15:sqref>
                  </c15:fullRef>
                </c:ext>
              </c:extLst>
              <c:f>('Data Behind Charts'!$A$3:$A$4,'Data Behind Charts'!$A$9,'Data Behind Charts'!$A$14,'Data Behind Charts'!$A$19,'Data Behind Charts'!$A$24,'Data Behind Charts'!$A$28)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Behind Charts'!$E$3:$E$28</c15:sqref>
                  </c15:fullRef>
                </c:ext>
              </c:extLst>
              <c:f>('Data Behind Charts'!$E$3:$E$4,'Data Behind Charts'!$E$9,'Data Behind Charts'!$E$14,'Data Behind Charts'!$E$19,'Data Behind Charts'!$E$24,'Data Behind Charts'!$E$28)</c:f>
              <c:numCache>
                <c:formatCode>0.00</c:formatCode>
                <c:ptCount val="7"/>
                <c:pt idx="2">
                  <c:v>2.4763770844000002</c:v>
                </c:pt>
                <c:pt idx="3">
                  <c:v>2.7328259099699999</c:v>
                </c:pt>
                <c:pt idx="4">
                  <c:v>2.7895559568200001</c:v>
                </c:pt>
                <c:pt idx="5">
                  <c:v>2.6513579640499998</c:v>
                </c:pt>
                <c:pt idx="6">
                  <c:v>2.5140029732599998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34-45D4-8086-0E81B7636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298248"/>
        <c:axId val="251297856"/>
      </c:lineChart>
      <c:catAx>
        <c:axId val="25129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251297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297464"/>
        <c:scaling>
          <c:orientation val="minMax"/>
          <c:max val="16.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SO</a:t>
                </a:r>
                <a:r>
                  <a:rPr lang="en-US" baseline="-25000"/>
                  <a:t>2</a:t>
                </a:r>
                <a:r>
                  <a:rPr lang="en-US"/>
                  <a:t> (million tons)</a:t>
                </a:r>
                <a:endParaRPr lang="en-US" baseline="-250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1297072"/>
        <c:crosses val="autoZero"/>
        <c:crossBetween val="between"/>
        <c:majorUnit val="5"/>
      </c:valAx>
      <c:valAx>
        <c:axId val="25129785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Electricity (</a:t>
                </a:r>
                <a:r>
                  <a:rPr lang="en-US"/>
                  <a:t>Generation, billion MWh)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51298248"/>
        <c:crosses val="max"/>
        <c:crossBetween val="between"/>
        <c:majorUnit val="1"/>
      </c:valAx>
      <c:catAx>
        <c:axId val="251298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12978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11830948504055E-2"/>
          <c:y val="2.0704053214722198E-2"/>
          <c:w val="0.88028896946689839"/>
          <c:h val="0.86097261831321403"/>
        </c:manualLayout>
      </c:layout>
      <c:barChart>
        <c:barDir val="col"/>
        <c:grouping val="clustered"/>
        <c:varyColors val="0"/>
        <c:ser>
          <c:idx val="1"/>
          <c:order val="0"/>
          <c:tx>
            <c:v>NOx</c:v>
          </c:tx>
          <c:invertIfNegative val="0"/>
          <c:dLbls>
            <c:numFmt formatCode="#,##0.0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'Data Behind Charts'!$A$3:$A$28</c15:sqref>
                  </c15:fullRef>
                </c:ext>
              </c:extLst>
              <c:f>('Data Behind Charts'!$A$3:$A$4,'Data Behind Charts'!$A$9,'Data Behind Charts'!$A$14,'Data Behind Charts'!$A$19,'Data Behind Charts'!$A$24,'Data Behind Charts'!$A$28)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Behind Charts'!$C$3:$C$28</c15:sqref>
                  </c15:fullRef>
                </c:ext>
              </c:extLst>
              <c:f>('Data Behind Charts'!$C$3:$C$4,'Data Behind Charts'!$C$9,'Data Behind Charts'!$C$14,'Data Behind Charts'!$C$19,'Data Behind Charts'!$C$24,'Data Behind Charts'!$C$28)</c:f>
              <c:numCache>
                <c:formatCode>0.00</c:formatCode>
                <c:ptCount val="7"/>
                <c:pt idx="0">
                  <c:v>6.4158910259999997</c:v>
                </c:pt>
                <c:pt idx="1">
                  <c:v>5.8390187999999998</c:v>
                </c:pt>
                <c:pt idx="2">
                  <c:v>5.1043564779999997</c:v>
                </c:pt>
                <c:pt idx="3">
                  <c:v>3.633353536</c:v>
                </c:pt>
                <c:pt idx="4">
                  <c:v>2.105000827</c:v>
                </c:pt>
                <c:pt idx="5">
                  <c:v>1.3830963119999999</c:v>
                </c:pt>
                <c:pt idx="6">
                  <c:v>0.88124608100000001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A-4535-984F-38DEDAA3A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299032"/>
        <c:axId val="251299424"/>
      </c:barChart>
      <c:lineChart>
        <c:grouping val="standard"/>
        <c:varyColors val="0"/>
        <c:ser>
          <c:idx val="0"/>
          <c:order val="1"/>
          <c:tx>
            <c:v>Generation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Behind Charts'!$A$3:$A$28</c15:sqref>
                  </c15:fullRef>
                </c:ext>
              </c:extLst>
              <c:f>('Data Behind Charts'!$A$3:$A$4,'Data Behind Charts'!$A$9,'Data Behind Charts'!$A$14,'Data Behind Charts'!$A$19,'Data Behind Charts'!$A$24,'Data Behind Charts'!$A$28)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Behind Charts'!$E$3:$E$28</c15:sqref>
                  </c15:fullRef>
                </c:ext>
              </c:extLst>
              <c:f>('Data Behind Charts'!$E$3:$E$4,'Data Behind Charts'!$E$9,'Data Behind Charts'!$E$14,'Data Behind Charts'!$E$19,'Data Behind Charts'!$E$24,'Data Behind Charts'!$E$28)</c:f>
              <c:numCache>
                <c:formatCode>0.00</c:formatCode>
                <c:ptCount val="7"/>
                <c:pt idx="2">
                  <c:v>2.4763770844000002</c:v>
                </c:pt>
                <c:pt idx="3">
                  <c:v>2.7328259099699999</c:v>
                </c:pt>
                <c:pt idx="4">
                  <c:v>2.7895559568200001</c:v>
                </c:pt>
                <c:pt idx="5">
                  <c:v>2.6513579640499998</c:v>
                </c:pt>
                <c:pt idx="6">
                  <c:v>2.5140029732599998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EA-4535-984F-38DEDAA3A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300208"/>
        <c:axId val="251299816"/>
      </c:lineChart>
      <c:catAx>
        <c:axId val="251299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25129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299424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</a:t>
                </a:r>
                <a:r>
                  <a:rPr lang="en-US" baseline="-25000"/>
                  <a:t>X</a:t>
                </a:r>
                <a:r>
                  <a:rPr lang="en-US"/>
                  <a:t> (million tons)</a:t>
                </a:r>
              </a:p>
            </c:rich>
          </c:tx>
          <c:layout>
            <c:manualLayout>
              <c:xMode val="edge"/>
              <c:yMode val="edge"/>
              <c:x val="5.5563779369969726E-3"/>
              <c:y val="0.3667691338566663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1299032"/>
        <c:crosses val="autoZero"/>
        <c:crossBetween val="between"/>
        <c:majorUnit val="2"/>
      </c:valAx>
      <c:valAx>
        <c:axId val="25129981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/>
                  <a:t>Electricity (</a:t>
                </a:r>
                <a:r>
                  <a:rPr lang="en-US" b="1"/>
                  <a:t>Generation</a:t>
                </a:r>
                <a:r>
                  <a:rPr lang="en-US"/>
                  <a:t>, billion MWh)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51300208"/>
        <c:crosses val="max"/>
        <c:crossBetween val="between"/>
        <c:majorUnit val="1"/>
      </c:valAx>
      <c:catAx>
        <c:axId val="251300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129981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11830948504076E-2"/>
          <c:y val="2.0704053214722198E-2"/>
          <c:w val="0.88028896946689839"/>
          <c:h val="0.86097261831321414"/>
        </c:manualLayout>
      </c:layout>
      <c:barChart>
        <c:barDir val="col"/>
        <c:grouping val="clustered"/>
        <c:varyColors val="0"/>
        <c:ser>
          <c:idx val="1"/>
          <c:order val="0"/>
          <c:tx>
            <c:v>CO2</c:v>
          </c:tx>
          <c:invertIfNegative val="0"/>
          <c:dLbls>
            <c:numFmt formatCode="#,##0.0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'Data Behind Charts'!$A$3:$A$28</c15:sqref>
                  </c15:fullRef>
                </c:ext>
              </c:extLst>
              <c:f>('Data Behind Charts'!$A$4,'Data Behind Charts'!$A$9,'Data Behind Charts'!$A$14,'Data Behind Charts'!$A$19,'Data Behind Charts'!$A$24,'Data Behind Charts'!$A$28)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Behind Charts'!$D$3:$D$28</c15:sqref>
                  </c15:fullRef>
                </c:ext>
              </c:extLst>
              <c:f>('Data Behind Charts'!$D$4,'Data Behind Charts'!$D$9,'Data Behind Charts'!$D$14,'Data Behind Charts'!$D$19,'Data Behind Charts'!$D$24,'Data Behind Charts'!$D$28)</c:f>
              <c:numCache>
                <c:formatCode>0.00</c:formatCode>
                <c:ptCount val="6"/>
                <c:pt idx="0">
                  <c:v>2.1576009782000001</c:v>
                </c:pt>
                <c:pt idx="1">
                  <c:v>2.4514518173190001</c:v>
                </c:pt>
                <c:pt idx="2">
                  <c:v>2.539940515933</c:v>
                </c:pt>
                <c:pt idx="3">
                  <c:v>2.4546279032460001</c:v>
                </c:pt>
                <c:pt idx="4">
                  <c:v>2.0939793180200001</c:v>
                </c:pt>
                <c:pt idx="5">
                  <c:v>1.7702984716829999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7-40F8-A283-23C59105E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533808"/>
        <c:axId val="251534200"/>
      </c:barChart>
      <c:lineChart>
        <c:grouping val="standard"/>
        <c:varyColors val="0"/>
        <c:ser>
          <c:idx val="0"/>
          <c:order val="1"/>
          <c:tx>
            <c:v>Generation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Behind Charts'!$A$3:$A$28</c15:sqref>
                  </c15:fullRef>
                </c:ext>
              </c:extLst>
              <c:f>('Data Behind Charts'!$A$4,'Data Behind Charts'!$A$9,'Data Behind Charts'!$A$14,'Data Behind Charts'!$A$19,'Data Behind Charts'!$A$24,'Data Behind Charts'!$A$28)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Behind Charts'!$E$3:$E$28</c15:sqref>
                  </c15:fullRef>
                </c:ext>
              </c:extLst>
              <c:f>('Data Behind Charts'!$E$4,'Data Behind Charts'!$E$9,'Data Behind Charts'!$E$14,'Data Behind Charts'!$E$19,'Data Behind Charts'!$E$24,'Data Behind Charts'!$E$28)</c:f>
              <c:numCache>
                <c:formatCode>0.00</c:formatCode>
                <c:ptCount val="6"/>
                <c:pt idx="1">
                  <c:v>2.4763770844000002</c:v>
                </c:pt>
                <c:pt idx="2">
                  <c:v>2.7328259099699999</c:v>
                </c:pt>
                <c:pt idx="3">
                  <c:v>2.7895559568200001</c:v>
                </c:pt>
                <c:pt idx="4">
                  <c:v>2.6513579640499998</c:v>
                </c:pt>
                <c:pt idx="5">
                  <c:v>2.5140029732599998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07-40F8-A283-23C59105E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534984"/>
        <c:axId val="251534592"/>
      </c:lineChart>
      <c:catAx>
        <c:axId val="25153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251534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534200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</a:t>
                </a:r>
                <a:r>
                  <a:rPr lang="en-US" baseline="-25000"/>
                  <a:t>2</a:t>
                </a:r>
                <a:r>
                  <a:rPr lang="en-US"/>
                  <a:t> (billion tons)</a:t>
                </a:r>
              </a:p>
            </c:rich>
          </c:tx>
          <c:layout>
            <c:manualLayout>
              <c:xMode val="edge"/>
              <c:yMode val="edge"/>
              <c:x val="5.5563779369969726E-3"/>
              <c:y val="0.3667691338566663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1533808"/>
        <c:crosses val="autoZero"/>
        <c:crossBetween val="between"/>
        <c:majorUnit val="1"/>
      </c:valAx>
      <c:valAx>
        <c:axId val="25153459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/>
                  <a:t>Electricity</a:t>
                </a:r>
                <a:r>
                  <a:rPr lang="en-US" baseline="0"/>
                  <a:t> (</a:t>
                </a:r>
                <a:r>
                  <a:rPr lang="en-US"/>
                  <a:t>Generation, billion MWh)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51534984"/>
        <c:crosses val="max"/>
        <c:crossBetween val="between"/>
        <c:majorUnit val="1"/>
      </c:valAx>
      <c:catAx>
        <c:axId val="251534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153459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11830948504055E-2"/>
          <c:y val="2.0704053214722198E-2"/>
          <c:w val="0.88028896946689839"/>
          <c:h val="0.86097261831321403"/>
        </c:manualLayout>
      </c:layout>
      <c:barChart>
        <c:barDir val="col"/>
        <c:grouping val="clustered"/>
        <c:varyColors val="0"/>
        <c:ser>
          <c:idx val="1"/>
          <c:order val="0"/>
          <c:tx>
            <c:v>OSNOx</c:v>
          </c:tx>
          <c:invertIfNegative val="0"/>
          <c:dLbls>
            <c:numFmt formatCode="#,##0.0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'Data Behind Charts'!$A$3:$A$28</c15:sqref>
                  </c15:fullRef>
                </c:ext>
              </c:extLst>
              <c:f>('Data Behind Charts'!$A$6,'Data Behind Charts'!$A$9,'Data Behind Charts'!$A$14,'Data Behind Charts'!$A$19,'Data Behind Charts'!$A$24,'Data Behind Charts'!$A$28)</c:f>
              <c:numCache>
                <c:formatCode>General</c:formatCode>
                <c:ptCount val="6"/>
                <c:pt idx="0">
                  <c:v>1997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Behind Charts'!$G$3:$G$28</c15:sqref>
                  </c15:fullRef>
                </c:ext>
              </c:extLst>
              <c:f>('Data Behind Charts'!$G$6,'Data Behind Charts'!$G$9,'Data Behind Charts'!$G$14,'Data Behind Charts'!$G$19,'Data Behind Charts'!$G$24,'Data Behind Charts'!$G$28)</c:f>
              <c:numCache>
                <c:formatCode>0.00</c:formatCode>
                <c:ptCount val="6"/>
                <c:pt idx="0">
                  <c:v>2.5688292399999999</c:v>
                </c:pt>
                <c:pt idx="1">
                  <c:v>2.2005351970000002</c:v>
                </c:pt>
                <c:pt idx="2">
                  <c:v>1.2677961740000001</c:v>
                </c:pt>
                <c:pt idx="3">
                  <c:v>0.93422375000000002</c:v>
                </c:pt>
                <c:pt idx="4">
                  <c:v>0.61683062600000005</c:v>
                </c:pt>
                <c:pt idx="5">
                  <c:v>0.38917341999999999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6-42FC-B21F-EA6A02E7C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671736"/>
        <c:axId val="356670952"/>
      </c:barChart>
      <c:lineChart>
        <c:grouping val="standard"/>
        <c:varyColors val="0"/>
        <c:ser>
          <c:idx val="0"/>
          <c:order val="1"/>
          <c:tx>
            <c:v>OSGeneration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Behind Charts'!$A$3:$A$28</c15:sqref>
                  </c15:fullRef>
                </c:ext>
              </c:extLst>
              <c:f>('Data Behind Charts'!$A$6,'Data Behind Charts'!$A$9,'Data Behind Charts'!$A$14,'Data Behind Charts'!$A$19,'Data Behind Charts'!$A$24,'Data Behind Charts'!$A$28)</c:f>
              <c:numCache>
                <c:formatCode>General</c:formatCode>
                <c:ptCount val="6"/>
                <c:pt idx="0">
                  <c:v>1997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Behind Charts'!$H$3:$H$28</c15:sqref>
                  </c15:fullRef>
                </c:ext>
              </c:extLst>
              <c:f>('Data Behind Charts'!$H$6,'Data Behind Charts'!$H$9,'Data Behind Charts'!$H$14,'Data Behind Charts'!$H$19,'Data Behind Charts'!$H$24,'Data Behind Charts'!$H$28)</c:f>
              <c:numCache>
                <c:formatCode>0.00</c:formatCode>
                <c:ptCount val="6"/>
                <c:pt idx="0">
                  <c:v>0.9914336654</c:v>
                </c:pt>
                <c:pt idx="1">
                  <c:v>1.1168024294400001</c:v>
                </c:pt>
                <c:pt idx="2">
                  <c:v>1.24359036586</c:v>
                </c:pt>
                <c:pt idx="3">
                  <c:v>1.2886670263</c:v>
                </c:pt>
                <c:pt idx="4">
                  <c:v>1.2319260533800001</c:v>
                </c:pt>
                <c:pt idx="5">
                  <c:v>1.17167331231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86-42FC-B21F-EA6A02E7C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672912"/>
        <c:axId val="356673304"/>
      </c:lineChart>
      <c:catAx>
        <c:axId val="356671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356670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66709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</a:t>
                </a:r>
                <a:r>
                  <a:rPr lang="en-US" baseline="-25000"/>
                  <a:t>X</a:t>
                </a:r>
                <a:r>
                  <a:rPr lang="en-US"/>
                  <a:t> (million tons)</a:t>
                </a:r>
              </a:p>
            </c:rich>
          </c:tx>
          <c:layout>
            <c:manualLayout>
              <c:xMode val="edge"/>
              <c:yMode val="edge"/>
              <c:x val="5.5563779369969726E-3"/>
              <c:y val="0.3667691338566663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56671736"/>
        <c:crosses val="autoZero"/>
        <c:crossBetween val="between"/>
        <c:majorUnit val="1"/>
      </c:valAx>
      <c:valAx>
        <c:axId val="356673304"/>
        <c:scaling>
          <c:orientation val="minMax"/>
          <c:max val="1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/>
                  <a:t>Electricity (Generation, billion MWh)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356672912"/>
        <c:crosses val="max"/>
        <c:crossBetween val="between"/>
        <c:majorUnit val="1"/>
      </c:valAx>
      <c:catAx>
        <c:axId val="356672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667330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0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0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955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0.64801</cdr:x>
      <cdr:y>0.1727</cdr:y>
    </cdr:from>
    <cdr:to>
      <cdr:x>0.90454</cdr:x>
      <cdr:y>0.27613</cdr:y>
    </cdr:to>
    <cdr:sp macro="" textlink="">
      <cdr:nvSpPr>
        <cdr:cNvPr id="2" name="TextBox 24"/>
        <cdr:cNvSpPr txBox="1"/>
      </cdr:nvSpPr>
      <cdr:spPr>
        <a:xfrm xmlns:a="http://schemas.openxmlformats.org/drawingml/2006/main">
          <a:off x="5619748" y="1087224"/>
          <a:ext cx="2224701" cy="65115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800" kern="1200">
              <a:solidFill>
                <a:srgbClr val="00B050"/>
              </a:solidFill>
              <a:latin typeface="Calibri"/>
              <a:ea typeface="+mn-ea"/>
              <a:cs typeface="+mn-cs"/>
            </a:rPr>
            <a:t>Electricity (MWh)</a:t>
          </a:r>
        </a:p>
        <a:p xmlns:a="http://schemas.openxmlformats.org/drawingml/2006/main">
          <a:r>
            <a:rPr lang="en-US" sz="1800" dirty="0">
              <a:solidFill>
                <a:srgbClr val="1F497D">
                  <a:lumMod val="60000"/>
                  <a:lumOff val="40000"/>
                </a:srgbClr>
              </a:solidFill>
            </a:rPr>
            <a:t>SO</a:t>
          </a:r>
          <a:r>
            <a:rPr lang="en-US" sz="1800" baseline="-25000" dirty="0">
              <a:solidFill>
                <a:srgbClr val="1F497D">
                  <a:lumMod val="60000"/>
                  <a:lumOff val="40000"/>
                </a:srgbClr>
              </a:solidFill>
            </a:rPr>
            <a:t>2</a:t>
          </a:r>
          <a:r>
            <a:rPr lang="en-US" sz="1800" dirty="0">
              <a:solidFill>
                <a:srgbClr val="1F497D">
                  <a:lumMod val="60000"/>
                  <a:lumOff val="40000"/>
                </a:srgbClr>
              </a:solidFill>
            </a:rPr>
            <a:t> Emissions (tons)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955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0.63709</cdr:x>
      <cdr:y>0.15212</cdr:y>
    </cdr:from>
    <cdr:to>
      <cdr:x>0.91792</cdr:x>
      <cdr:y>0.26626</cdr:y>
    </cdr:to>
    <cdr:sp macro="" textlink="">
      <cdr:nvSpPr>
        <cdr:cNvPr id="2" name="TextBox 24"/>
        <cdr:cNvSpPr txBox="1"/>
      </cdr:nvSpPr>
      <cdr:spPr>
        <a:xfrm xmlns:a="http://schemas.openxmlformats.org/drawingml/2006/main">
          <a:off x="5525029" y="957695"/>
          <a:ext cx="2435438" cy="7185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kern="1200">
              <a:solidFill>
                <a:srgbClr val="00B050"/>
              </a:solidFill>
              <a:latin typeface="Calibri"/>
              <a:ea typeface="+mn-ea"/>
              <a:cs typeface="+mn-cs"/>
            </a:rPr>
            <a:t>Electricity (MWh)</a:t>
          </a:r>
        </a:p>
        <a:p xmlns:a="http://schemas.openxmlformats.org/drawingml/2006/main">
          <a:r>
            <a:rPr lang="en-US" sz="1800" dirty="0">
              <a:solidFill>
                <a:srgbClr val="1F497D">
                  <a:lumMod val="60000"/>
                  <a:lumOff val="40000"/>
                </a:srgbClr>
              </a:solidFill>
            </a:rPr>
            <a:t>NO</a:t>
          </a:r>
          <a:r>
            <a:rPr lang="en-US" sz="1800" baseline="-25000" dirty="0">
              <a:solidFill>
                <a:srgbClr val="1F497D">
                  <a:lumMod val="60000"/>
                  <a:lumOff val="40000"/>
                </a:srgbClr>
              </a:solidFill>
            </a:rPr>
            <a:t>X</a:t>
          </a:r>
          <a:r>
            <a:rPr lang="en-US" sz="1800" dirty="0">
              <a:solidFill>
                <a:srgbClr val="1F497D">
                  <a:lumMod val="60000"/>
                  <a:lumOff val="40000"/>
                </a:srgbClr>
              </a:solidFill>
            </a:rPr>
            <a:t> Emissions (tons)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955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0.69585</cdr:x>
      <cdr:y>0.01772</cdr:y>
    </cdr:from>
    <cdr:to>
      <cdr:x>0.94518</cdr:x>
      <cdr:y>0.13311</cdr:y>
    </cdr:to>
    <cdr:sp macro="" textlink="">
      <cdr:nvSpPr>
        <cdr:cNvPr id="3" name="TextBox 24"/>
        <cdr:cNvSpPr txBox="1"/>
      </cdr:nvSpPr>
      <cdr:spPr>
        <a:xfrm xmlns:a="http://schemas.openxmlformats.org/drawingml/2006/main">
          <a:off x="6024888" y="111335"/>
          <a:ext cx="2158777" cy="7248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kern="1200">
              <a:solidFill>
                <a:srgbClr val="00B050"/>
              </a:solidFill>
              <a:latin typeface="Calibri"/>
            </a:rPr>
            <a:t>Electricity (MWh)</a:t>
          </a:r>
        </a:p>
        <a:p xmlns:a="http://schemas.openxmlformats.org/drawingml/2006/main">
          <a:r>
            <a:rPr lang="en-US" sz="1800" dirty="0">
              <a:solidFill>
                <a:srgbClr val="1F497D">
                  <a:lumMod val="60000"/>
                  <a:lumOff val="40000"/>
                </a:srgbClr>
              </a:solidFill>
            </a:rPr>
            <a:t>CO</a:t>
          </a:r>
          <a:r>
            <a:rPr lang="en-US" sz="1800" baseline="-25000" dirty="0">
              <a:solidFill>
                <a:srgbClr val="1F497D">
                  <a:lumMod val="60000"/>
                  <a:lumOff val="40000"/>
                </a:srgbClr>
              </a:solidFill>
            </a:rPr>
            <a:t>2</a:t>
          </a:r>
          <a:r>
            <a:rPr lang="en-US" sz="1800" dirty="0">
              <a:solidFill>
                <a:srgbClr val="1F497D">
                  <a:lumMod val="60000"/>
                  <a:lumOff val="40000"/>
                </a:srgbClr>
              </a:solidFill>
            </a:rPr>
            <a:t> Emissions (tons)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955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0.53661</cdr:x>
      <cdr:y>0.02038</cdr:y>
    </cdr:from>
    <cdr:to>
      <cdr:x>0.94451</cdr:x>
      <cdr:y>0.13452</cdr:y>
    </cdr:to>
    <cdr:sp macro="" textlink="">
      <cdr:nvSpPr>
        <cdr:cNvPr id="2" name="TextBox 24"/>
        <cdr:cNvSpPr txBox="1"/>
      </cdr:nvSpPr>
      <cdr:spPr>
        <a:xfrm xmlns:a="http://schemas.openxmlformats.org/drawingml/2006/main">
          <a:off x="4653643" y="128303"/>
          <a:ext cx="3537423" cy="7185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kern="1200">
              <a:solidFill>
                <a:srgbClr val="00B050"/>
              </a:solidFill>
              <a:latin typeface="Calibri"/>
              <a:ea typeface="+mn-ea"/>
              <a:cs typeface="+mn-cs"/>
            </a:rPr>
            <a:t>Ozone Season Electricity (MWh)</a:t>
          </a:r>
        </a:p>
        <a:p xmlns:a="http://schemas.openxmlformats.org/drawingml/2006/main">
          <a:r>
            <a:rPr lang="en-US" sz="1800" dirty="0">
              <a:solidFill>
                <a:srgbClr val="1F497D">
                  <a:lumMod val="60000"/>
                  <a:lumOff val="40000"/>
                </a:srgbClr>
              </a:solidFill>
            </a:rPr>
            <a:t>Ozone Season NO</a:t>
          </a:r>
          <a:r>
            <a:rPr lang="en-US" sz="1800" baseline="-25000" dirty="0">
              <a:solidFill>
                <a:srgbClr val="1F497D">
                  <a:lumMod val="60000"/>
                  <a:lumOff val="40000"/>
                </a:srgbClr>
              </a:solidFill>
            </a:rPr>
            <a:t>X</a:t>
          </a:r>
          <a:r>
            <a:rPr lang="en-US" sz="1800" dirty="0">
              <a:solidFill>
                <a:srgbClr val="1F497D">
                  <a:lumMod val="60000"/>
                  <a:lumOff val="40000"/>
                </a:srgbClr>
              </a:solidFill>
            </a:rPr>
            <a:t> Emissions (tons)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3"/>
  <sheetViews>
    <sheetView tabSelected="1" zoomScaleNormal="100" workbookViewId="0"/>
  </sheetViews>
  <sheetFormatPr defaultRowHeight="12.75" x14ac:dyDescent="0.2"/>
  <cols>
    <col min="1" max="1" width="5.140625" style="1" bestFit="1" customWidth="1"/>
    <col min="2" max="2" width="16.85546875" style="2" bestFit="1" customWidth="1"/>
    <col min="3" max="3" width="17" style="2" bestFit="1" customWidth="1"/>
    <col min="4" max="4" width="16.28515625" style="2" bestFit="1" customWidth="1"/>
    <col min="5" max="5" width="24.140625" style="2" bestFit="1" customWidth="1"/>
    <col min="6" max="6" width="1.7109375" style="2" customWidth="1"/>
    <col min="7" max="7" width="17.7109375" style="1" customWidth="1"/>
    <col min="8" max="8" width="24.7109375" style="1" customWidth="1"/>
    <col min="9" max="16384" width="9.140625" style="1"/>
  </cols>
  <sheetData>
    <row r="1" spans="1:10" x14ac:dyDescent="0.2">
      <c r="B1" s="19" t="s">
        <v>4</v>
      </c>
      <c r="C1" s="19"/>
      <c r="D1" s="19"/>
      <c r="E1" s="19"/>
      <c r="F1" s="15"/>
      <c r="G1" s="20" t="s">
        <v>5</v>
      </c>
      <c r="H1" s="20"/>
    </row>
    <row r="2" spans="1:10" s="9" customFormat="1" ht="14.25" x14ac:dyDescent="0.25">
      <c r="A2" s="7" t="s">
        <v>0</v>
      </c>
      <c r="B2" s="8" t="s">
        <v>1</v>
      </c>
      <c r="C2" s="8" t="s">
        <v>2</v>
      </c>
      <c r="D2" s="8" t="s">
        <v>3</v>
      </c>
      <c r="E2" s="8" t="s">
        <v>11</v>
      </c>
      <c r="F2" s="8"/>
      <c r="G2" s="8" t="s">
        <v>2</v>
      </c>
      <c r="H2" s="8" t="s">
        <v>11</v>
      </c>
    </row>
    <row r="3" spans="1:10" x14ac:dyDescent="0.2">
      <c r="A3" s="3">
        <v>1990</v>
      </c>
      <c r="B3" s="13">
        <v>15.733105999999999</v>
      </c>
      <c r="C3" s="14">
        <f>6.415891026</f>
        <v>6.4158910259999997</v>
      </c>
      <c r="D3" s="13"/>
      <c r="E3" s="13"/>
      <c r="F3" s="13"/>
      <c r="G3" s="13"/>
      <c r="H3" s="13"/>
      <c r="I3" s="13"/>
      <c r="J3"/>
    </row>
    <row r="4" spans="1:10" x14ac:dyDescent="0.2">
      <c r="A4" s="3">
        <v>1995</v>
      </c>
      <c r="B4" s="13">
        <v>11.8299363</v>
      </c>
      <c r="C4" s="13">
        <v>5.8390187999999998</v>
      </c>
      <c r="D4" s="13">
        <v>2.1576009782000001</v>
      </c>
      <c r="E4" s="13"/>
      <c r="F4" s="13"/>
      <c r="G4" s="13"/>
      <c r="H4" s="13"/>
      <c r="I4" s="13"/>
      <c r="J4"/>
    </row>
    <row r="5" spans="1:10" x14ac:dyDescent="0.2">
      <c r="A5" s="3">
        <v>1996</v>
      </c>
      <c r="B5" s="13">
        <v>12.5134474</v>
      </c>
      <c r="C5" s="13">
        <v>6.0112964</v>
      </c>
      <c r="D5" s="13">
        <v>2.2314478226999999</v>
      </c>
      <c r="E5" s="13"/>
      <c r="F5" s="13"/>
      <c r="G5" s="13"/>
      <c r="H5" s="13"/>
      <c r="I5" s="13"/>
      <c r="J5"/>
    </row>
    <row r="6" spans="1:10" x14ac:dyDescent="0.2">
      <c r="A6" s="3">
        <v>1997</v>
      </c>
      <c r="B6" s="13">
        <v>12.942514085999999</v>
      </c>
      <c r="C6" s="13">
        <v>6.0265236340000001</v>
      </c>
      <c r="D6" s="13">
        <v>2.2983760511989999</v>
      </c>
      <c r="E6" s="13">
        <v>2.22852644023</v>
      </c>
      <c r="F6" s="13"/>
      <c r="G6" s="13">
        <v>2.5688292399999999</v>
      </c>
      <c r="H6" s="13">
        <v>0.9914336654</v>
      </c>
      <c r="I6" s="13"/>
      <c r="J6"/>
    </row>
    <row r="7" spans="1:10" x14ac:dyDescent="0.2">
      <c r="A7" s="3">
        <v>1998</v>
      </c>
      <c r="B7" s="13">
        <v>13.092853084</v>
      </c>
      <c r="C7" s="13">
        <v>5.9667811359999998</v>
      </c>
      <c r="D7" s="13">
        <v>2.3759733766359998</v>
      </c>
      <c r="E7" s="13">
        <v>2.3253994753199998</v>
      </c>
      <c r="F7" s="13"/>
      <c r="G7" s="13">
        <v>2.7190328629999998</v>
      </c>
      <c r="H7" s="13">
        <v>1.0868947059</v>
      </c>
      <c r="I7" s="13"/>
      <c r="J7"/>
    </row>
    <row r="8" spans="1:10" x14ac:dyDescent="0.2">
      <c r="A8" s="3">
        <v>1999</v>
      </c>
      <c r="B8" s="13">
        <v>12.452659031</v>
      </c>
      <c r="C8" s="13">
        <v>5.4974537659999996</v>
      </c>
      <c r="D8" s="13">
        <v>2.385716659906</v>
      </c>
      <c r="E8" s="13">
        <v>2.38129834192</v>
      </c>
      <c r="F8" s="13"/>
      <c r="G8" s="13">
        <v>2.4470970009999999</v>
      </c>
      <c r="H8" s="13">
        <v>1.1079762663699999</v>
      </c>
      <c r="I8" s="13"/>
      <c r="J8"/>
    </row>
    <row r="9" spans="1:10" x14ac:dyDescent="0.2">
      <c r="A9" s="3">
        <v>2000</v>
      </c>
      <c r="B9" s="13">
        <v>11.201496254</v>
      </c>
      <c r="C9" s="13">
        <v>5.1043564779999997</v>
      </c>
      <c r="D9" s="13">
        <v>2.4514518173190001</v>
      </c>
      <c r="E9" s="13">
        <v>2.4763770844000002</v>
      </c>
      <c r="F9" s="13"/>
      <c r="G9" s="13">
        <v>2.2005351970000002</v>
      </c>
      <c r="H9" s="13">
        <v>1.1168024294400001</v>
      </c>
      <c r="I9" s="13"/>
      <c r="J9"/>
    </row>
    <row r="10" spans="1:10" x14ac:dyDescent="0.2">
      <c r="A10" s="3">
        <v>2001</v>
      </c>
      <c r="B10" s="13">
        <v>10.636878915</v>
      </c>
      <c r="C10" s="13">
        <v>4.7068760970000003</v>
      </c>
      <c r="D10" s="13">
        <v>2.3944360979670001</v>
      </c>
      <c r="E10" s="13">
        <v>2.4466808047300002</v>
      </c>
      <c r="F10" s="13"/>
      <c r="G10" s="13">
        <v>2.028270177</v>
      </c>
      <c r="H10" s="13">
        <v>1.10707526257</v>
      </c>
      <c r="I10" s="13"/>
    </row>
    <row r="11" spans="1:10" x14ac:dyDescent="0.2">
      <c r="A11" s="3">
        <v>2002</v>
      </c>
      <c r="B11" s="13">
        <v>10.194858453</v>
      </c>
      <c r="C11" s="13">
        <v>4.4742830140000001</v>
      </c>
      <c r="D11" s="13">
        <v>2.42353188392</v>
      </c>
      <c r="E11" s="13">
        <v>2.4745433705000002</v>
      </c>
      <c r="F11" s="13"/>
      <c r="G11" s="13">
        <v>1.894888635</v>
      </c>
      <c r="H11" s="13">
        <v>1.1309516314700001</v>
      </c>
      <c r="I11" s="13"/>
    </row>
    <row r="12" spans="1:10" x14ac:dyDescent="0.2">
      <c r="A12" s="3">
        <v>2003</v>
      </c>
      <c r="B12" s="13">
        <v>10.594750377</v>
      </c>
      <c r="C12" s="13">
        <v>4.1695941799999998</v>
      </c>
      <c r="D12" s="13">
        <v>2.4655186627050001</v>
      </c>
      <c r="E12" s="13">
        <v>2.5208637458499998</v>
      </c>
      <c r="F12" s="13"/>
      <c r="G12" s="13">
        <v>1.599068564</v>
      </c>
      <c r="H12" s="13">
        <v>1.1196013525299999</v>
      </c>
      <c r="I12" s="13"/>
    </row>
    <row r="13" spans="1:10" x14ac:dyDescent="0.2">
      <c r="A13" s="3">
        <v>2004</v>
      </c>
      <c r="B13" s="13">
        <v>10.259211976</v>
      </c>
      <c r="C13" s="13">
        <v>3.76358332</v>
      </c>
      <c r="D13" s="13">
        <v>2.4782912823180001</v>
      </c>
      <c r="E13" s="13">
        <v>2.5707501970800002</v>
      </c>
      <c r="F13" s="13"/>
      <c r="G13" s="13">
        <v>1.200839658</v>
      </c>
      <c r="H13" s="13">
        <v>1.0704349520300001</v>
      </c>
      <c r="I13" s="13"/>
    </row>
    <row r="14" spans="1:10" x14ac:dyDescent="0.2">
      <c r="A14" s="3">
        <v>2005</v>
      </c>
      <c r="B14" s="13">
        <v>10.222639063000001</v>
      </c>
      <c r="C14" s="13">
        <v>3.633353536</v>
      </c>
      <c r="D14" s="13">
        <v>2.539940515933</v>
      </c>
      <c r="E14" s="13">
        <v>2.7328259099699999</v>
      </c>
      <c r="F14" s="13"/>
      <c r="G14" s="13">
        <v>1.2677961740000001</v>
      </c>
      <c r="H14" s="13">
        <v>1.24359036586</v>
      </c>
      <c r="I14" s="13"/>
    </row>
    <row r="15" spans="1:10" x14ac:dyDescent="0.2">
      <c r="A15" s="3">
        <v>2006</v>
      </c>
      <c r="B15" s="13">
        <v>9.3925020020000005</v>
      </c>
      <c r="C15" s="13">
        <v>3.4092792890000001</v>
      </c>
      <c r="D15" s="13">
        <v>2.4933300357379999</v>
      </c>
      <c r="E15" s="13">
        <v>2.70913729309</v>
      </c>
      <c r="F15" s="13"/>
      <c r="G15" s="13">
        <v>1.179112596</v>
      </c>
      <c r="H15" s="13">
        <v>1.2497724725699999</v>
      </c>
      <c r="I15" s="13"/>
    </row>
    <row r="16" spans="1:10" x14ac:dyDescent="0.2">
      <c r="A16" s="3">
        <v>2007</v>
      </c>
      <c r="B16" s="13">
        <v>8.9335171150000008</v>
      </c>
      <c r="C16" s="13">
        <v>3.283722456</v>
      </c>
      <c r="D16" s="13">
        <v>2.565234238105</v>
      </c>
      <c r="E16" s="13">
        <v>2.8239227930799999</v>
      </c>
      <c r="F16" s="13"/>
      <c r="G16" s="13">
        <v>1.1472155610000001</v>
      </c>
      <c r="H16" s="13">
        <v>1.2858615599800001</v>
      </c>
      <c r="I16" s="13"/>
    </row>
    <row r="17" spans="1:12" x14ac:dyDescent="0.2">
      <c r="A17" s="3">
        <v>2008</v>
      </c>
      <c r="B17" s="13">
        <v>7.6164487830000001</v>
      </c>
      <c r="C17" s="13">
        <v>2.9966383240000001</v>
      </c>
      <c r="D17" s="13">
        <v>2.5174972998379999</v>
      </c>
      <c r="E17" s="13">
        <v>2.7708111952999999</v>
      </c>
      <c r="F17" s="13"/>
      <c r="G17" s="13">
        <v>1.0676319000000001</v>
      </c>
      <c r="H17" s="13">
        <v>1.23506339158</v>
      </c>
      <c r="I17" s="13"/>
    </row>
    <row r="18" spans="1:12" x14ac:dyDescent="0.2">
      <c r="A18" s="3">
        <v>2009</v>
      </c>
      <c r="B18" s="13">
        <v>5.8157168190000004</v>
      </c>
      <c r="C18" s="13">
        <v>2.0219021349999999</v>
      </c>
      <c r="D18" s="13">
        <v>2.3042759104870001</v>
      </c>
      <c r="E18" s="13">
        <v>2.6336934294700001</v>
      </c>
      <c r="F18" s="13"/>
      <c r="G18" s="13">
        <v>0.83882193699999996</v>
      </c>
      <c r="H18" s="13">
        <v>1.1698541499599999</v>
      </c>
      <c r="I18" s="13"/>
    </row>
    <row r="19" spans="1:12" x14ac:dyDescent="0.2">
      <c r="A19" s="3">
        <v>2010</v>
      </c>
      <c r="B19" s="13">
        <v>5.1682988820000002</v>
      </c>
      <c r="C19" s="13">
        <v>2.105000827</v>
      </c>
      <c r="D19" s="13">
        <v>2.4546279032460001</v>
      </c>
      <c r="E19" s="13">
        <v>2.7895559568200001</v>
      </c>
      <c r="F19" s="13"/>
      <c r="G19" s="13">
        <v>0.93422375000000002</v>
      </c>
      <c r="H19" s="13">
        <v>1.2886670263</v>
      </c>
      <c r="I19" s="13"/>
    </row>
    <row r="20" spans="1:12" x14ac:dyDescent="0.2">
      <c r="A20" s="3">
        <v>2011</v>
      </c>
      <c r="B20" s="13">
        <v>4.5457675139999996</v>
      </c>
      <c r="C20" s="13">
        <v>1.97708314</v>
      </c>
      <c r="D20" s="13">
        <v>2.348527137264</v>
      </c>
      <c r="E20" s="13">
        <v>2.70830024238</v>
      </c>
      <c r="F20" s="13"/>
      <c r="G20" s="13">
        <v>0.889327494</v>
      </c>
      <c r="H20" s="13">
        <v>1.2630462988</v>
      </c>
      <c r="I20" s="13"/>
    </row>
    <row r="21" spans="1:12" x14ac:dyDescent="0.2">
      <c r="A21" s="3">
        <v>2012</v>
      </c>
      <c r="B21" s="13">
        <v>3.3217344980000001</v>
      </c>
      <c r="C21" s="13">
        <v>1.715845021</v>
      </c>
      <c r="D21" s="13">
        <v>2.2089326021439999</v>
      </c>
      <c r="E21" s="13">
        <v>2.6905357789700002</v>
      </c>
      <c r="F21" s="13"/>
      <c r="G21" s="13">
        <v>0.78746528199999999</v>
      </c>
      <c r="H21" s="13">
        <v>1.2650994362600001</v>
      </c>
      <c r="I21" s="13"/>
    </row>
    <row r="22" spans="1:12" x14ac:dyDescent="0.2">
      <c r="A22" s="3">
        <v>2013</v>
      </c>
      <c r="B22" s="13">
        <v>3.2455097369999999</v>
      </c>
      <c r="C22" s="13">
        <v>1.725683337</v>
      </c>
      <c r="D22" s="13">
        <v>2.2338462105999999</v>
      </c>
      <c r="E22" s="13">
        <v>2.6827964605300001</v>
      </c>
      <c r="F22" s="13"/>
      <c r="G22" s="13">
        <v>0.75026418500000003</v>
      </c>
      <c r="H22" s="13">
        <v>1.2095124686600001</v>
      </c>
      <c r="I22" s="13"/>
      <c r="K22" s="5"/>
      <c r="L22" s="5"/>
    </row>
    <row r="23" spans="1:12" x14ac:dyDescent="0.2">
      <c r="A23" s="3">
        <v>2014</v>
      </c>
      <c r="B23" s="13">
        <v>3.158821412</v>
      </c>
      <c r="C23" s="13">
        <v>1.6676392310000001</v>
      </c>
      <c r="D23" s="13">
        <v>2.2342776644889999</v>
      </c>
      <c r="E23" s="13">
        <v>2.68509291724</v>
      </c>
      <c r="F23" s="13"/>
      <c r="G23" s="13">
        <v>0.69564479800000001</v>
      </c>
      <c r="H23" s="13">
        <v>1.1961738307900001</v>
      </c>
      <c r="I23" s="13"/>
      <c r="K23" s="5"/>
      <c r="L23" s="5"/>
    </row>
    <row r="24" spans="1:12" x14ac:dyDescent="0.2">
      <c r="A24" s="3">
        <v>2015</v>
      </c>
      <c r="B24" s="13">
        <v>2.2173835190000002</v>
      </c>
      <c r="C24" s="13">
        <v>1.3830963119999999</v>
      </c>
      <c r="D24" s="13">
        <v>2.0939793180200001</v>
      </c>
      <c r="E24" s="13">
        <v>2.6513579640499998</v>
      </c>
      <c r="F24" s="13"/>
      <c r="G24" s="13">
        <v>0.61683062600000005</v>
      </c>
      <c r="H24" s="13">
        <v>1.2319260533800001</v>
      </c>
      <c r="I24" s="13"/>
      <c r="K24" s="5"/>
      <c r="L24" s="5"/>
    </row>
    <row r="25" spans="1:12" x14ac:dyDescent="0.2">
      <c r="A25" s="3">
        <v>2016</v>
      </c>
      <c r="B25" s="13">
        <v>1.4909618760000001</v>
      </c>
      <c r="C25" s="13">
        <v>1.2046754230000001</v>
      </c>
      <c r="D25" s="13">
        <v>1.994115294175</v>
      </c>
      <c r="E25" s="13">
        <v>2.58249384341</v>
      </c>
      <c r="F25" s="13"/>
      <c r="G25" s="13">
        <v>0.55416243499999995</v>
      </c>
      <c r="H25" s="13">
        <v>1.2399266019299999</v>
      </c>
      <c r="I25" s="13"/>
      <c r="K25" s="5"/>
      <c r="L25" s="5"/>
    </row>
    <row r="26" spans="1:12" x14ac:dyDescent="0.2">
      <c r="A26" s="3">
        <v>2017</v>
      </c>
      <c r="B26" s="13">
        <v>1.338179477</v>
      </c>
      <c r="C26" s="13">
        <v>1.0672520940000001</v>
      </c>
      <c r="D26" s="13">
        <v>1.9169465262180001</v>
      </c>
      <c r="E26" s="13">
        <v>2.4807554737399999</v>
      </c>
      <c r="F26" s="13"/>
      <c r="G26" s="13">
        <v>0.46614377400000001</v>
      </c>
      <c r="H26" s="13">
        <v>1.16139134275</v>
      </c>
      <c r="I26" s="13"/>
      <c r="K26" s="5"/>
      <c r="L26" s="5"/>
    </row>
    <row r="27" spans="1:12" x14ac:dyDescent="0.2">
      <c r="A27" s="3">
        <v>2018</v>
      </c>
      <c r="B27" s="13">
        <v>1.2645070389999999</v>
      </c>
      <c r="C27" s="13">
        <v>1.0283029239999999</v>
      </c>
      <c r="D27" s="13">
        <v>1.931441864148</v>
      </c>
      <c r="E27" s="13">
        <v>2.6017982471300001</v>
      </c>
      <c r="F27" s="13"/>
      <c r="G27" s="13">
        <v>0.44506976199999998</v>
      </c>
      <c r="H27" s="13">
        <v>1.22378940809</v>
      </c>
      <c r="I27" s="13"/>
      <c r="K27" s="5"/>
      <c r="L27" s="6"/>
    </row>
    <row r="28" spans="1:12" x14ac:dyDescent="0.2">
      <c r="A28" s="3">
        <v>2019</v>
      </c>
      <c r="B28" s="13">
        <v>0.96920727824677655</v>
      </c>
      <c r="C28" s="13">
        <v>0.88124608100000001</v>
      </c>
      <c r="D28" s="13">
        <v>1.7702984716829999</v>
      </c>
      <c r="E28" s="13">
        <v>2.5140029732599998</v>
      </c>
      <c r="F28" s="13"/>
      <c r="G28" s="13">
        <v>0.38917341999999999</v>
      </c>
      <c r="H28" s="13">
        <v>1.17167331231</v>
      </c>
      <c r="I28" s="27"/>
      <c r="J28" s="27"/>
      <c r="K28" s="27"/>
      <c r="L28" s="6"/>
    </row>
    <row r="29" spans="1:12" x14ac:dyDescent="0.2">
      <c r="A29" s="3"/>
      <c r="B29" s="4"/>
      <c r="C29" s="4"/>
      <c r="D29" s="4"/>
      <c r="E29" s="4"/>
      <c r="F29" s="4"/>
      <c r="I29" s="28"/>
      <c r="J29" s="28"/>
      <c r="K29" s="28"/>
      <c r="L29" s="6"/>
    </row>
    <row r="30" spans="1:12" x14ac:dyDescent="0.2">
      <c r="B30" s="21" t="s">
        <v>9</v>
      </c>
      <c r="C30" s="22"/>
      <c r="D30" s="22"/>
      <c r="E30" s="22"/>
      <c r="F30" s="24"/>
      <c r="G30" s="22" t="s">
        <v>10</v>
      </c>
      <c r="H30" s="23"/>
      <c r="I30" s="6"/>
      <c r="J30" s="6"/>
    </row>
    <row r="31" spans="1:12" ht="14.25" x14ac:dyDescent="0.25">
      <c r="A31" s="3"/>
      <c r="B31" s="10" t="s">
        <v>6</v>
      </c>
      <c r="C31" s="11" t="s">
        <v>7</v>
      </c>
      <c r="D31" s="11" t="s">
        <v>8</v>
      </c>
      <c r="E31" s="11" t="s">
        <v>12</v>
      </c>
      <c r="F31" s="25"/>
      <c r="G31" s="11" t="s">
        <v>7</v>
      </c>
      <c r="H31" s="12" t="s">
        <v>12</v>
      </c>
      <c r="K31" s="6"/>
    </row>
    <row r="32" spans="1:12" x14ac:dyDescent="0.2">
      <c r="A32" s="3"/>
      <c r="B32" s="16">
        <f>(B28-B27)/B27</f>
        <v>-0.23352955076213175</v>
      </c>
      <c r="C32" s="17">
        <f t="shared" ref="C32:G32" si="0">(C28-C27)/C27</f>
        <v>-0.14300926270632669</v>
      </c>
      <c r="D32" s="17">
        <f t="shared" si="0"/>
        <v>-8.3431655622771675E-2</v>
      </c>
      <c r="E32" s="17">
        <f>(E28-E27)/E27</f>
        <v>-3.3744074494187162E-2</v>
      </c>
      <c r="F32" s="26"/>
      <c r="G32" s="17">
        <f t="shared" si="0"/>
        <v>-0.12559006873174186</v>
      </c>
      <c r="H32" s="18">
        <f>(H28-H27)/H27</f>
        <v>-4.2585836611659295E-2</v>
      </c>
      <c r="K32" s="6"/>
    </row>
    <row r="33" spans="1:11" x14ac:dyDescent="0.2">
      <c r="A33" s="3"/>
      <c r="B33" s="4"/>
      <c r="C33" s="4"/>
      <c r="D33" s="4"/>
      <c r="E33" s="4"/>
      <c r="F33" s="4"/>
      <c r="K33" s="6"/>
    </row>
  </sheetData>
  <mergeCells count="4">
    <mergeCell ref="B1:E1"/>
    <mergeCell ref="G1:H1"/>
    <mergeCell ref="B30:E30"/>
    <mergeCell ref="G30:H30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</vt:vector>
  </HeadingPairs>
  <TitlesOfParts>
    <vt:vector size="5" baseType="lpstr">
      <vt:lpstr>Data Behind Charts</vt:lpstr>
      <vt:lpstr>SO2 Chart</vt:lpstr>
      <vt:lpstr>NOx Chart</vt:lpstr>
      <vt:lpstr>CO2 Chart</vt:lpstr>
      <vt:lpstr>OS NOx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Cohen, Michael</dc:creator>
  <cp:lastModifiedBy>Cohen, Michael</cp:lastModifiedBy>
  <dcterms:created xsi:type="dcterms:W3CDTF">2009-04-02T13:14:35Z</dcterms:created>
  <dcterms:modified xsi:type="dcterms:W3CDTF">2020-02-10T18:58:56Z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{B7822A99-44F3-4D2A-A5BF-1E4F0EDA4573}</vt:lpwstr>
  </property>
</Properties>
</file>