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JOHNS03\Downloads\"/>
    </mc:Choice>
  </mc:AlternateContent>
  <xr:revisionPtr revIDLastSave="0" documentId="8_{914B87E6-5E7D-4A80-8CEC-8FC7EAAD2FD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<sst xmlns="http://schemas.openxmlformats.org/spreadsheetml/2006/main" count="47" uniqueCount="35">
  <si>
    <t>Meramec</t>
  </si>
  <si>
    <t>Missouri</t>
  </si>
  <si>
    <t>MISO</t>
  </si>
  <si>
    <t>SRMW</t>
  </si>
  <si>
    <t>SERC</t>
  </si>
  <si>
    <t>--</t>
  </si>
  <si>
    <t>Name</t>
  </si>
  <si>
    <t>CO2 total output emission rate (lb/MWh) % Change</t>
  </si>
  <si>
    <t>CH4 total output emission rate (lb/MWh) % Change</t>
  </si>
  <si>
    <t>N2O total output emission rate (lb/MWh) % Change</t>
  </si>
  <si>
    <t>CO2e total output emission rate (lb/MWh) % Change</t>
  </si>
  <si>
    <t>Annual NOX total output emission rate (lb/MWh) % Change</t>
  </si>
  <si>
    <t>Ozone season NOX total output emission rate (lb/MWh) % Change</t>
  </si>
  <si>
    <t>SO2 total output emission rate (lb/MWh) % Change</t>
  </si>
  <si>
    <t>Level</t>
  </si>
  <si>
    <t>Plant</t>
  </si>
  <si>
    <t>State</t>
  </si>
  <si>
    <t>Balancing Authority</t>
  </si>
  <si>
    <t>eGRID Subregion</t>
  </si>
  <si>
    <t>NERC Region</t>
  </si>
  <si>
    <t>U.S.</t>
  </si>
  <si>
    <r>
      <t>CO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 total output emission rate (lb/MWh) Old</t>
    </r>
  </si>
  <si>
    <r>
      <t>CO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 total output emission rate (lb/MWh) New</t>
    </r>
  </si>
  <si>
    <r>
      <t>CH</t>
    </r>
    <r>
      <rPr>
        <b/>
        <vertAlign val="subscript"/>
        <sz val="10"/>
        <color rgb="FF000000"/>
        <rFont val="Arial"/>
        <family val="2"/>
      </rPr>
      <t>4</t>
    </r>
    <r>
      <rPr>
        <b/>
        <sz val="10"/>
        <color rgb="FF000000"/>
        <rFont val="Arial"/>
        <family val="2"/>
      </rPr>
      <t xml:space="preserve"> total output emission rate (lb/MWh) Old</t>
    </r>
  </si>
  <si>
    <r>
      <t>CH</t>
    </r>
    <r>
      <rPr>
        <b/>
        <vertAlign val="subscript"/>
        <sz val="10"/>
        <color rgb="FF000000"/>
        <rFont val="Arial"/>
        <family val="2"/>
      </rPr>
      <t>4</t>
    </r>
    <r>
      <rPr>
        <b/>
        <sz val="10"/>
        <color rgb="FF000000"/>
        <rFont val="Arial"/>
        <family val="2"/>
      </rPr>
      <t xml:space="preserve"> total output emission rate (lb/MWh) New</t>
    </r>
  </si>
  <si>
    <r>
      <t>N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O total output emission rate (lb/MWh) Old</t>
    </r>
  </si>
  <si>
    <r>
      <t>N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O total output emission rate (lb/MWh) New</t>
    </r>
  </si>
  <si>
    <r>
      <t>CO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e total output emission rate (lb/MWh) Old</t>
    </r>
  </si>
  <si>
    <r>
      <t>CO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e total output emission rate (lb/MWh) New</t>
    </r>
  </si>
  <si>
    <r>
      <t>Annual NO</t>
    </r>
    <r>
      <rPr>
        <b/>
        <vertAlign val="subscript"/>
        <sz val="10"/>
        <color rgb="FF000000"/>
        <rFont val="Arial"/>
        <family val="2"/>
      </rPr>
      <t>X</t>
    </r>
    <r>
      <rPr>
        <b/>
        <sz val="10"/>
        <color rgb="FF000000"/>
        <rFont val="Arial"/>
        <family val="2"/>
      </rPr>
      <t xml:space="preserve"> total output emission rate (lb/MWh) Old</t>
    </r>
  </si>
  <si>
    <r>
      <t>Annual NO</t>
    </r>
    <r>
      <rPr>
        <b/>
        <vertAlign val="subscript"/>
        <sz val="10"/>
        <color rgb="FF000000"/>
        <rFont val="Arial"/>
        <family val="2"/>
      </rPr>
      <t>X</t>
    </r>
    <r>
      <rPr>
        <b/>
        <sz val="10"/>
        <color rgb="FF000000"/>
        <rFont val="Arial"/>
        <family val="2"/>
      </rPr>
      <t xml:space="preserve"> total output emission rate (lb/MWh) New</t>
    </r>
  </si>
  <si>
    <r>
      <t>Ozone season NO</t>
    </r>
    <r>
      <rPr>
        <b/>
        <vertAlign val="subscript"/>
        <sz val="10"/>
        <color rgb="FF000000"/>
        <rFont val="Arial"/>
        <family val="2"/>
      </rPr>
      <t>X</t>
    </r>
    <r>
      <rPr>
        <b/>
        <sz val="10"/>
        <color rgb="FF000000"/>
        <rFont val="Arial"/>
        <family val="2"/>
      </rPr>
      <t xml:space="preserve"> total output emission rate (lb/MWh) Old</t>
    </r>
  </si>
  <si>
    <r>
      <t>Ozone season NO</t>
    </r>
    <r>
      <rPr>
        <b/>
        <vertAlign val="subscript"/>
        <sz val="10"/>
        <color rgb="FF000000"/>
        <rFont val="Arial"/>
        <family val="2"/>
      </rPr>
      <t>X</t>
    </r>
    <r>
      <rPr>
        <b/>
        <sz val="10"/>
        <color rgb="FF000000"/>
        <rFont val="Arial"/>
        <family val="2"/>
      </rPr>
      <t xml:space="preserve"> total output emission rate (lb/MWh) New</t>
    </r>
  </si>
  <si>
    <r>
      <t>SO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 total output emission rate (lb/MWh) Old</t>
    </r>
  </si>
  <si>
    <r>
      <t>SO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 total output emission rate (lb/MWh) 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</si>
</sst>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"/>
    <numFmt numFmtId="165" formatCode="0.0%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5" xfId="0" applyFont="1" applyFill="1" applyBorder="1" applyAlignment="1"/>
    <xf numFmtId="0" fontId="6" fillId="0" borderId="1" xfId="0" applyFont="1" applyFill="1" applyBorder="1" applyAlignment="1"/>
    <xf numFmtId="167" fontId="6" fillId="0" borderId="1" xfId="1" applyNumberFormat="1" applyFont="1" applyFill="1" applyBorder="1" applyAlignment="1"/>
    <xf numFmtId="167" fontId="6" fillId="0" borderId="1" xfId="0" applyNumberFormat="1" applyFont="1" applyFill="1" applyBorder="1"/>
    <xf numFmtId="164" fontId="6" fillId="0" borderId="1" xfId="1" applyNumberFormat="1" applyFont="1" applyFill="1" applyBorder="1"/>
    <xf numFmtId="164" fontId="6" fillId="0" borderId="1" xfId="0" applyNumberFormat="1" applyFont="1" applyFill="1" applyBorder="1"/>
    <xf numFmtId="164" fontId="6" fillId="0" borderId="6" xfId="0" applyNumberFormat="1" applyFont="1" applyFill="1" applyBorder="1"/>
    <xf numFmtId="167" fontId="6" fillId="0" borderId="1" xfId="1" applyNumberFormat="1" applyFont="1" applyFill="1" applyBorder="1"/>
    <xf numFmtId="0" fontId="5" fillId="0" borderId="7" xfId="0" applyFont="1" applyFill="1" applyBorder="1" applyAlignment="1"/>
    <xf numFmtId="0" fontId="6" fillId="0" borderId="8" xfId="0" quotePrefix="1" applyFont="1" applyFill="1" applyBorder="1" applyAlignment="1"/>
    <xf numFmtId="167" fontId="6" fillId="0" borderId="8" xfId="0" applyNumberFormat="1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/>
    <xf numFmtId="165" fontId="4" fillId="0" borderId="1" xfId="2" applyNumberFormat="1" applyFont="1" applyBorder="1" applyAlignment="1"/>
    <xf numFmtId="165" fontId="4" fillId="0" borderId="6" xfId="2" applyNumberFormat="1" applyFont="1" applyBorder="1" applyAlignment="1"/>
    <xf numFmtId="165" fontId="4" fillId="0" borderId="8" xfId="2" applyNumberFormat="1" applyFont="1" applyBorder="1" applyAlignment="1"/>
    <xf numFmtId="165" fontId="4" fillId="0" borderId="9" xfId="2" applyNumberFormat="1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workbookViewId="0">
      <selection activeCell="L10" sqref="L10"/>
    </sheetView>
  </sheetViews>
  <sheetFormatPr defaultRowHeight="15" x14ac:dyDescent="0.25"/>
  <cols>
    <col min="1" max="1" width="3.28515625" style="1" customWidth="1"/>
    <col min="2" max="2" width="19.140625" style="1" bestFit="1" customWidth="1"/>
    <col min="3" max="3" width="8.7109375" style="1" bestFit="1" customWidth="1"/>
    <col min="4" max="17" width="10.7109375" style="1" customWidth="1"/>
    <col min="18" max="16384" width="9.140625" style="1"/>
  </cols>
  <sheetData>
    <row r="1" spans="1:18" ht="15.75" thickBot="1" x14ac:dyDescent="0.3"/>
    <row r="2" spans="1:18" ht="103.5" x14ac:dyDescent="0.25">
      <c r="B2" s="3" t="s">
        <v>14</v>
      </c>
      <c r="C2" s="4" t="s">
        <v>6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  <c r="P2" s="4" t="s">
        <v>33</v>
      </c>
      <c r="Q2" s="5" t="s">
        <v>34</v>
      </c>
      <c r="R2" s="6"/>
    </row>
    <row r="3" spans="1:18" x14ac:dyDescent="0.25">
      <c r="B3" s="7" t="s">
        <v>15</v>
      </c>
      <c r="C3" s="8" t="s">
        <v>0</v>
      </c>
      <c r="D3" s="9">
        <v>0</v>
      </c>
      <c r="E3" s="10">
        <v>2349.6320000000001</v>
      </c>
      <c r="F3" s="11">
        <v>0</v>
      </c>
      <c r="G3" s="12">
        <v>0.28699999999999998</v>
      </c>
      <c r="H3" s="11">
        <v>0</v>
      </c>
      <c r="I3" s="12">
        <v>4.2000000000000003E-2</v>
      </c>
      <c r="J3" s="11">
        <v>0</v>
      </c>
      <c r="K3" s="12">
        <v>2369.1950000000002</v>
      </c>
      <c r="L3" s="11">
        <v>0</v>
      </c>
      <c r="M3" s="12">
        <v>1.875</v>
      </c>
      <c r="N3" s="11">
        <v>1.84</v>
      </c>
      <c r="O3" s="12">
        <v>1.84</v>
      </c>
      <c r="P3" s="11">
        <v>0</v>
      </c>
      <c r="Q3" s="13">
        <v>4.9720000000000004</v>
      </c>
      <c r="R3" s="6"/>
    </row>
    <row r="4" spans="1:18" x14ac:dyDescent="0.25">
      <c r="A4" s="2"/>
      <c r="B4" s="7" t="s">
        <v>16</v>
      </c>
      <c r="C4" s="8" t="s">
        <v>1</v>
      </c>
      <c r="D4" s="14">
        <v>1699.6</v>
      </c>
      <c r="E4" s="10">
        <v>1626.394</v>
      </c>
      <c r="F4" s="11">
        <v>0.19500000000000001</v>
      </c>
      <c r="G4" s="12">
        <v>0.186</v>
      </c>
      <c r="H4" s="12">
        <v>2.8000000000000001E-2</v>
      </c>
      <c r="I4" s="12">
        <v>2.7E-2</v>
      </c>
      <c r="J4" s="12">
        <v>1712.893</v>
      </c>
      <c r="K4" s="12">
        <v>1639.114</v>
      </c>
      <c r="L4" s="12">
        <v>1.25</v>
      </c>
      <c r="M4" s="12">
        <v>1.196</v>
      </c>
      <c r="N4" s="12">
        <v>0.82699999999999996</v>
      </c>
      <c r="O4" s="12">
        <v>0.82699999999999996</v>
      </c>
      <c r="P4" s="12">
        <v>2.5299999999999998</v>
      </c>
      <c r="Q4" s="13">
        <v>2.4209999999999998</v>
      </c>
      <c r="R4" s="6"/>
    </row>
    <row r="5" spans="1:18" x14ac:dyDescent="0.25">
      <c r="A5" s="2"/>
      <c r="B5" s="7" t="s">
        <v>17</v>
      </c>
      <c r="C5" s="8" t="s">
        <v>2</v>
      </c>
      <c r="D5" s="10">
        <v>1292.9449999999999</v>
      </c>
      <c r="E5" s="10">
        <v>1286.1659999999999</v>
      </c>
      <c r="F5" s="12">
        <v>0.127</v>
      </c>
      <c r="G5" s="12">
        <v>0.127</v>
      </c>
      <c r="H5" s="12">
        <v>1.7999999999999999E-2</v>
      </c>
      <c r="I5" s="12">
        <v>1.7999999999999999E-2</v>
      </c>
      <c r="J5" s="12">
        <v>1301.585</v>
      </c>
      <c r="K5" s="12">
        <v>1294.7619999999999</v>
      </c>
      <c r="L5" s="12">
        <v>0.91700000000000004</v>
      </c>
      <c r="M5" s="12">
        <v>0.91200000000000003</v>
      </c>
      <c r="N5" s="12">
        <v>0.85499999999999998</v>
      </c>
      <c r="O5" s="12">
        <v>0.85499999999999998</v>
      </c>
      <c r="P5" s="12">
        <v>1.2330000000000001</v>
      </c>
      <c r="Q5" s="13">
        <v>1.2270000000000001</v>
      </c>
      <c r="R5" s="6"/>
    </row>
    <row r="6" spans="1:18" x14ac:dyDescent="0.25">
      <c r="A6" s="2"/>
      <c r="B6" s="7" t="s">
        <v>18</v>
      </c>
      <c r="C6" s="8" t="s">
        <v>3</v>
      </c>
      <c r="D6" s="10">
        <v>1664.15</v>
      </c>
      <c r="E6" s="10">
        <v>1618.029</v>
      </c>
      <c r="F6" s="12">
        <v>0.185</v>
      </c>
      <c r="G6" s="12">
        <v>0.18</v>
      </c>
      <c r="H6" s="12">
        <v>2.7E-2</v>
      </c>
      <c r="I6" s="12">
        <v>2.5999999999999999E-2</v>
      </c>
      <c r="J6" s="12">
        <v>1676.7819999999999</v>
      </c>
      <c r="K6" s="12">
        <v>1630.3109999999999</v>
      </c>
      <c r="L6" s="12">
        <v>1.06</v>
      </c>
      <c r="M6" s="12">
        <v>1.0309999999999999</v>
      </c>
      <c r="N6" s="12">
        <v>0.79100000000000004</v>
      </c>
      <c r="O6" s="12">
        <v>0.79100000000000004</v>
      </c>
      <c r="P6" s="12">
        <v>2.488</v>
      </c>
      <c r="Q6" s="13">
        <v>2.419</v>
      </c>
      <c r="R6" s="6"/>
    </row>
    <row r="7" spans="1:18" x14ac:dyDescent="0.25">
      <c r="A7" s="2"/>
      <c r="B7" s="7" t="s">
        <v>19</v>
      </c>
      <c r="C7" s="8" t="s">
        <v>4</v>
      </c>
      <c r="D7" s="10">
        <v>996.15599999999995</v>
      </c>
      <c r="E7" s="10">
        <v>992.96400000000006</v>
      </c>
      <c r="F7" s="12">
        <v>8.6999999999999994E-2</v>
      </c>
      <c r="G7" s="12">
        <v>8.6999999999999994E-2</v>
      </c>
      <c r="H7" s="12">
        <v>1.2999999999999999E-2</v>
      </c>
      <c r="I7" s="12">
        <v>1.2999999999999999E-2</v>
      </c>
      <c r="J7" s="12">
        <v>1001.991</v>
      </c>
      <c r="K7" s="12">
        <v>998.779</v>
      </c>
      <c r="L7" s="12">
        <v>0.58199999999999996</v>
      </c>
      <c r="M7" s="12">
        <v>0.58099999999999996</v>
      </c>
      <c r="N7" s="12">
        <v>0.53400000000000003</v>
      </c>
      <c r="O7" s="12">
        <v>0.53400000000000003</v>
      </c>
      <c r="P7" s="12">
        <v>0.72899999999999998</v>
      </c>
      <c r="Q7" s="13">
        <v>0.72699999999999998</v>
      </c>
      <c r="R7" s="6"/>
    </row>
    <row r="8" spans="1:18" ht="15.75" thickBot="1" x14ac:dyDescent="0.3">
      <c r="A8" s="2"/>
      <c r="B8" s="15" t="s">
        <v>20</v>
      </c>
      <c r="C8" s="16" t="s">
        <v>5</v>
      </c>
      <c r="D8" s="17">
        <v>947.18200000000002</v>
      </c>
      <c r="E8" s="17">
        <v>946.34699999999998</v>
      </c>
      <c r="F8" s="18">
        <v>8.5000000000000006E-2</v>
      </c>
      <c r="G8" s="18">
        <v>8.5000000000000006E-2</v>
      </c>
      <c r="H8" s="18">
        <v>1.2E-2</v>
      </c>
      <c r="I8" s="18">
        <v>1.2E-2</v>
      </c>
      <c r="J8" s="18">
        <v>952.87699999999995</v>
      </c>
      <c r="K8" s="18">
        <v>952.03700000000003</v>
      </c>
      <c r="L8" s="18">
        <v>0.61899999999999999</v>
      </c>
      <c r="M8" s="18">
        <v>0.61799999999999999</v>
      </c>
      <c r="N8" s="18">
        <v>0.57999999999999996</v>
      </c>
      <c r="O8" s="18">
        <v>0.57999999999999996</v>
      </c>
      <c r="P8" s="18">
        <v>0.67500000000000004</v>
      </c>
      <c r="Q8" s="19">
        <v>0.67400000000000004</v>
      </c>
      <c r="R8" s="6"/>
    </row>
    <row r="9" spans="1:18" ht="15.75" thickBot="1" x14ac:dyDescent="0.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7.5" x14ac:dyDescent="0.25">
      <c r="B10" s="3" t="s">
        <v>14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5" t="s">
        <v>13</v>
      </c>
      <c r="K10" s="6"/>
      <c r="L10" s="6"/>
      <c r="M10" s="6"/>
      <c r="N10" s="6"/>
      <c r="O10" s="6"/>
      <c r="P10" s="6"/>
      <c r="Q10" s="6"/>
      <c r="R10" s="6"/>
    </row>
    <row r="11" spans="1:18" x14ac:dyDescent="0.25">
      <c r="B11" s="7" t="s">
        <v>16</v>
      </c>
      <c r="C11" s="8" t="s">
        <v>1</v>
      </c>
      <c r="D11" s="20">
        <f>(Sheet1!E4-Sheet1!D4)/Sheet1!D4</f>
        <v>-4.3072487644151509E-2</v>
      </c>
      <c r="E11" s="20">
        <f>(Sheet1!F4-Sheet1!G4)/Sheet1!F4</f>
        <v>4.6153846153846191E-2</v>
      </c>
      <c r="F11" s="20">
        <f>(Sheet1!H4-Sheet1!I4)/Sheet1!H4</f>
        <v>3.5714285714285747E-2</v>
      </c>
      <c r="G11" s="20">
        <f>(Sheet1!J4-Sheet1!K4)/Sheet1!J4</f>
        <v>4.3072743014303867E-2</v>
      </c>
      <c r="H11" s="20">
        <f>(Sheet1!L4-Sheet1!M4)/Sheet1!L4</f>
        <v>4.3200000000000037E-2</v>
      </c>
      <c r="I11" s="20">
        <f>(Sheet1!N4-Sheet1!O4)/Sheet1!N4</f>
        <v>0</v>
      </c>
      <c r="J11" s="21">
        <f>(Sheet1!P4-Sheet1!Q4)/Sheet1!P4</f>
        <v>4.3083003952569171E-2</v>
      </c>
      <c r="K11" s="6"/>
      <c r="L11" s="6"/>
      <c r="M11" s="6"/>
      <c r="N11" s="6"/>
      <c r="O11" s="6"/>
      <c r="P11" s="6"/>
      <c r="Q11" s="6"/>
      <c r="R11" s="6"/>
    </row>
    <row r="12" spans="1:18" x14ac:dyDescent="0.25">
      <c r="B12" s="7" t="s">
        <v>17</v>
      </c>
      <c r="C12" s="8" t="s">
        <v>2</v>
      </c>
      <c r="D12" s="20">
        <f>(Sheet1!E5-Sheet1!D5)/Sheet1!D5</f>
        <v>-5.2430691174025169E-3</v>
      </c>
      <c r="E12" s="20">
        <f>(Sheet1!F5-Sheet1!G5)/Sheet1!F5</f>
        <v>0</v>
      </c>
      <c r="F12" s="20">
        <f>(Sheet1!H5-Sheet1!I5)/Sheet1!H5</f>
        <v>0</v>
      </c>
      <c r="G12" s="20">
        <f>(Sheet1!J5-Sheet1!K5)/Sheet1!J5</f>
        <v>5.2420702451242852E-3</v>
      </c>
      <c r="H12" s="20">
        <f>(Sheet1!L5-Sheet1!M5)/Sheet1!L5</f>
        <v>5.4525627044711058E-3</v>
      </c>
      <c r="I12" s="20">
        <f>(Sheet1!N5-Sheet1!O5)/Sheet1!N5</f>
        <v>0</v>
      </c>
      <c r="J12" s="21">
        <f>(Sheet1!P5-Sheet1!Q5)/Sheet1!P5</f>
        <v>4.8661800486618041E-3</v>
      </c>
      <c r="K12" s="6"/>
      <c r="L12" s="6"/>
      <c r="M12" s="6"/>
      <c r="N12" s="6"/>
      <c r="O12" s="6"/>
      <c r="P12" s="6"/>
      <c r="Q12" s="6"/>
      <c r="R12" s="6"/>
    </row>
    <row r="13" spans="1:18" x14ac:dyDescent="0.25">
      <c r="B13" s="7" t="s">
        <v>18</v>
      </c>
      <c r="C13" s="8" t="s">
        <v>3</v>
      </c>
      <c r="D13" s="20">
        <f>(Sheet1!E6-Sheet1!D6)/Sheet1!D6</f>
        <v>-2.7714448817714805E-2</v>
      </c>
      <c r="E13" s="20">
        <f>(Sheet1!F6-Sheet1!G6)/Sheet1!F6</f>
        <v>2.7027027027027053E-2</v>
      </c>
      <c r="F13" s="20">
        <f>(Sheet1!H6-Sheet1!I6)/Sheet1!H6</f>
        <v>3.703703703703707E-2</v>
      </c>
      <c r="G13" s="20">
        <f>(Sheet1!J6-Sheet1!K6)/Sheet1!J6</f>
        <v>2.7714395789076939E-2</v>
      </c>
      <c r="H13" s="20">
        <f>(Sheet1!L6-Sheet1!M6)/Sheet1!L6</f>
        <v>2.7358490566037865E-2</v>
      </c>
      <c r="I13" s="20">
        <f>(Sheet1!N6-Sheet1!O6)/Sheet1!N6</f>
        <v>0</v>
      </c>
      <c r="J13" s="21">
        <f>(Sheet1!P6-Sheet1!Q6)/Sheet1!P6</f>
        <v>2.7733118971061073E-2</v>
      </c>
      <c r="K13" s="6"/>
      <c r="L13" s="6"/>
      <c r="M13" s="6"/>
      <c r="N13" s="6"/>
      <c r="O13" s="6"/>
      <c r="P13" s="6"/>
      <c r="Q13" s="6"/>
      <c r="R13" s="6"/>
    </row>
    <row r="14" spans="1:18" x14ac:dyDescent="0.25">
      <c r="B14" s="7" t="s">
        <v>19</v>
      </c>
      <c r="C14" s="8" t="s">
        <v>4</v>
      </c>
      <c r="D14" s="20">
        <f>(Sheet1!E7-Sheet1!D7)/Sheet1!D7</f>
        <v>-3.2043173960703882E-3</v>
      </c>
      <c r="E14" s="20">
        <f>(Sheet1!F7-Sheet1!G7)/Sheet1!F7</f>
        <v>0</v>
      </c>
      <c r="F14" s="20">
        <f>(Sheet1!H7-Sheet1!I7)/Sheet1!H7</f>
        <v>0</v>
      </c>
      <c r="G14" s="20">
        <f>(Sheet1!J7-Sheet1!K7)/Sheet1!J7</f>
        <v>3.2056176153278711E-3</v>
      </c>
      <c r="H14" s="20">
        <f>(Sheet1!L7-Sheet1!M7)/Sheet1!L7</f>
        <v>1.7182130584192457E-3</v>
      </c>
      <c r="I14" s="20">
        <f>(Sheet1!N7-Sheet1!O7)/Sheet1!N7</f>
        <v>0</v>
      </c>
      <c r="J14" s="21">
        <f>(Sheet1!P7-Sheet1!Q7)/Sheet1!P7</f>
        <v>2.7434842249657088E-3</v>
      </c>
      <c r="K14" s="6"/>
      <c r="L14" s="6"/>
      <c r="M14" s="6"/>
      <c r="N14" s="6"/>
      <c r="O14" s="6"/>
      <c r="P14" s="6"/>
      <c r="Q14" s="6"/>
      <c r="R14" s="6"/>
    </row>
    <row r="15" spans="1:18" ht="15.75" thickBot="1" x14ac:dyDescent="0.3">
      <c r="B15" s="15" t="s">
        <v>20</v>
      </c>
      <c r="C15" s="16" t="s">
        <v>5</v>
      </c>
      <c r="D15" s="22">
        <f>(Sheet1!E8-Sheet1!D8)/Sheet1!D8</f>
        <v>-8.815623607712524E-4</v>
      </c>
      <c r="E15" s="22">
        <f>(Sheet1!F8-Sheet1!G8)/Sheet1!F8</f>
        <v>0</v>
      </c>
      <c r="F15" s="22">
        <f>(Sheet1!H8-Sheet1!I8)/Sheet1!H8</f>
        <v>0</v>
      </c>
      <c r="G15" s="22">
        <f>(Sheet1!J8-Sheet1!K8)/Sheet1!J8</f>
        <v>8.8154084944847889E-4</v>
      </c>
      <c r="H15" s="22">
        <f>(Sheet1!L8-Sheet1!M8)/Sheet1!L8</f>
        <v>1.6155088852988705E-3</v>
      </c>
      <c r="I15" s="22">
        <f>(Sheet1!N8-Sheet1!O8)/Sheet1!N8</f>
        <v>0</v>
      </c>
      <c r="J15" s="23">
        <f>(Sheet1!P8-Sheet1!Q8)/Sheet1!P8</f>
        <v>1.4814814814814827E-3</v>
      </c>
      <c r="K15" s="6"/>
      <c r="L15" s="6"/>
      <c r="M15" s="6"/>
      <c r="N15" s="6"/>
      <c r="O15" s="6"/>
      <c r="P15" s="6"/>
      <c r="Q15" s="6"/>
      <c r="R15" s="6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2020-06-18T15:22:09+00:00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7203A93504424FBECF4479583F9C3E" ma:contentTypeVersion="31" ma:contentTypeDescription="Create a new document." ma:contentTypeScope="" ma:versionID="814cae9a1375fd0bf0d2b2efeb912c8a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66d3edd5-5c4d-4af4-b534-965af16400de" xmlns:ns6="50f6878a-eb81-4665-991d-f49beae43212" targetNamespace="http://schemas.microsoft.com/office/2006/metadata/properties" ma:root="true" ma:fieldsID="cbd0051f66a012dbbfcdc623b6dd2358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66d3edd5-5c4d-4af4-b534-965af16400de"/>
    <xsd:import namespace="50f6878a-eb81-4665-991d-f49beae43212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3edd5-5c4d-4af4-b534-965af16400de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6878a-eb81-4665-991d-f49beae43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F9FC3D-21C1-450C-88E8-1401A43B4B4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8ABDFC5-1FD2-4C74-91EE-09D3934D1C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ADB6DC-64C0-4487-9507-E6B5266E081E}">
  <ds:schemaRefs>
    <ds:schemaRef ds:uri="http://purl.org/dc/elements/1.1/"/>
    <ds:schemaRef ds:uri="http://purl.org/dc/terms/"/>
    <ds:schemaRef ds:uri="http://schemas.microsoft.com/sharepoint/v3"/>
    <ds:schemaRef ds:uri="50f6878a-eb81-4665-991d-f49beae43212"/>
    <ds:schemaRef ds:uri="4ffa91fb-a0ff-4ac5-b2db-65c790d184a4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66d3edd5-5c4d-4af4-b534-965af16400de"/>
    <ds:schemaRef ds:uri="http://schemas.microsoft.com/sharepoint/v3/field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BC1CAAE-D135-4D23-94EF-E220067B1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66d3edd5-5c4d-4af4-b534-965af16400de"/>
    <ds:schemaRef ds:uri="50f6878a-eb81-4665-991d-f49beae432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Abt Associates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Cooley</dc:creator>
  <cp:lastModifiedBy>Johnson, Travis</cp:lastModifiedBy>
  <dcterms:created xsi:type="dcterms:W3CDTF">2020-05-20T19:31:51Z</dcterms:created>
  <dcterms:modified xsi:type="dcterms:W3CDTF">2020-06-26T19:26:45Z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0x010100517203A93504424FBECF4479583F9C3E</vt:lpwstr>
  </property>
</Properties>
</file>