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GDietric\Desktop\HOLLY\evcis-pv-reporting-data-req-30-0--2020-10\"/>
    </mc:Choice>
  </mc:AlternateContent>
  <xr:revisionPtr revIDLastSave="0" documentId="13_ncr:1_{916E9371-605B-4671-8279-F0FC44F2531A}" xr6:coauthVersionLast="45" xr6:coauthVersionMax="45" xr10:uidLastSave="{00000000-0000-0000-0000-000000000000}"/>
  <bookViews>
    <workbookView xWindow="948" yWindow="0" windowWidth="20460" windowHeight="12336" xr2:uid="{00000000-000D-0000-FFFF-FFFF00000000}"/>
  </bookViews>
  <sheets>
    <sheet name="Requirements" sheetId="8" r:id="rId1"/>
    <sheet name="Group Mapping" sheetId="12" r:id="rId2"/>
    <sheet name="Documents" sheetId="13" r:id="rId3"/>
    <sheet name="Change Log" sheetId="14" r:id="rId4"/>
    <sheet name="Lists" sheetId="11" r:id="rId5"/>
  </sheets>
  <definedNames>
    <definedName name="_xlnm._FilterDatabase" localSheetId="0" hidden="1">Requirements!$A$3:$AH$53</definedName>
    <definedName name="basicDataTypeList">Lists!$A$48:$A$55</definedName>
    <definedName name="cbiInfoList">Lists!$A$87:$A$89</definedName>
    <definedName name="collectionPointList">Lists!$A$64:$A$66</definedName>
    <definedName name="collectionTypeList">Lists!$A$69:$A$73</definedName>
    <definedName name="complianceProgramList">Lists!$A$29:$A$40</definedName>
    <definedName name="displayPointList">Lists!$A$76:$A$78</definedName>
    <definedName name="groupNumberList">'Group Mapping'!$A$4:$A$105</definedName>
    <definedName name="groupPathList">'Group Mapping'!$E$4:$E$105</definedName>
    <definedName name="helpTextDisplayTypeList">Lists!$A$82:$A$84</definedName>
    <definedName name="industryModuleList">Lists!$A$4:$A$26</definedName>
    <definedName name="infoSubcategoryList">'Group Mapping'!$D:$D</definedName>
    <definedName name="originatorList">Lists!$A$58:$A$61</definedName>
    <definedName name="requiredList">Lists!$A$43:$A$45</definedName>
    <definedName name="screenMappingList">'Group Mapping'!$B$4:$B$105</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 r="E14" i="12" l="1"/>
  <c r="F26" i="8"/>
  <c r="F25" i="8"/>
  <c r="F45" i="8"/>
  <c r="F44" i="8"/>
  <c r="F43" i="8"/>
  <c r="F53" i="8"/>
  <c r="F52" i="8"/>
  <c r="F51" i="8"/>
  <c r="F50" i="8"/>
  <c r="F49" i="8"/>
  <c r="F48" i="8"/>
  <c r="F47" i="8"/>
  <c r="F46" i="8"/>
  <c r="F42" i="8"/>
  <c r="F41" i="8"/>
  <c r="F40" i="8"/>
  <c r="F39" i="8"/>
  <c r="F38" i="8"/>
  <c r="F37" i="8"/>
  <c r="F36" i="8"/>
  <c r="F35" i="8"/>
  <c r="F34" i="8"/>
  <c r="F33" i="8"/>
  <c r="F32" i="8"/>
  <c r="F31" i="8"/>
  <c r="F30" i="8"/>
  <c r="F29" i="8"/>
  <c r="F28" i="8"/>
  <c r="F27" i="8"/>
  <c r="F24" i="8"/>
  <c r="F5" i="8"/>
  <c r="F6" i="8"/>
  <c r="F7" i="8"/>
  <c r="F8" i="8"/>
  <c r="F9" i="8"/>
  <c r="F10" i="8"/>
  <c r="F11" i="8"/>
  <c r="F12" i="8"/>
  <c r="F13" i="8"/>
  <c r="F14" i="8"/>
  <c r="F15" i="8"/>
  <c r="F16" i="8"/>
  <c r="F17" i="8"/>
  <c r="F18" i="8"/>
  <c r="F19" i="8"/>
  <c r="F20" i="8"/>
  <c r="F21" i="8"/>
  <c r="F22" i="8"/>
  <c r="F23" i="8"/>
  <c r="E5" i="12"/>
  <c r="E7" i="8"/>
  <c r="E11" i="12"/>
  <c r="E45" i="8" s="1"/>
  <c r="E10" i="12"/>
  <c r="E30" i="8" s="1"/>
  <c r="E34" i="8"/>
  <c r="E32" i="8"/>
  <c r="E38" i="8"/>
  <c r="A2" i="11"/>
  <c r="A1" i="11"/>
  <c r="A2" i="14"/>
  <c r="A1" i="14"/>
  <c r="A2" i="13"/>
  <c r="A1" i="13"/>
  <c r="A2" i="12"/>
  <c r="B2" i="11"/>
  <c r="B2" i="14"/>
  <c r="B2" i="13"/>
  <c r="E4" i="12"/>
  <c r="B2" i="12"/>
  <c r="E6" i="12"/>
  <c r="E6" i="8" s="1"/>
  <c r="E7" i="12"/>
  <c r="E8" i="12"/>
  <c r="E9" i="12"/>
  <c r="E24" i="8" s="1"/>
  <c r="E12" i="12"/>
  <c r="E53" i="8"/>
  <c r="E13"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22" i="8"/>
  <c r="E16" i="8"/>
  <c r="E52" i="8"/>
  <c r="E5" i="8"/>
  <c r="E51" i="8"/>
  <c r="E28" i="8"/>
  <c r="E13" i="8"/>
  <c r="E14" i="8"/>
  <c r="E18" i="8"/>
  <c r="E20" i="8"/>
  <c r="E47" i="8"/>
  <c r="E37" i="8"/>
  <c r="E9" i="8"/>
  <c r="E48" i="8" l="1"/>
  <c r="E11" i="8"/>
  <c r="E19" i="8"/>
  <c r="E15" i="8"/>
  <c r="E23" i="8"/>
  <c r="E21" i="8"/>
  <c r="E10" i="8"/>
  <c r="E39" i="8"/>
  <c r="E49" i="8"/>
  <c r="E46" i="8"/>
  <c r="E26" i="8"/>
  <c r="E29" i="8"/>
  <c r="E27" i="8"/>
  <c r="E8" i="8"/>
  <c r="E17" i="8"/>
  <c r="E41" i="8"/>
  <c r="E43" i="8"/>
  <c r="E42" i="8"/>
  <c r="E35" i="8"/>
  <c r="E50" i="8"/>
  <c r="E12" i="8"/>
  <c r="E25" i="8"/>
  <c r="E33" i="8"/>
  <c r="E44" i="8"/>
  <c r="E31" i="8"/>
  <c r="E40" i="8"/>
  <c r="E36" i="8"/>
</calcChain>
</file>

<file path=xl/sharedStrings.xml><?xml version="1.0" encoding="utf-8"?>
<sst xmlns="http://schemas.openxmlformats.org/spreadsheetml/2006/main" count="1100" uniqueCount="370">
  <si>
    <t>Min Length</t>
  </si>
  <si>
    <t xml:space="preserve">Max Length </t>
  </si>
  <si>
    <t>Min Value</t>
  </si>
  <si>
    <t>Max Value</t>
  </si>
  <si>
    <t>Allowed Values</t>
  </si>
  <si>
    <t>Total Digits</t>
  </si>
  <si>
    <t>Fractional Digits</t>
  </si>
  <si>
    <t>Originator</t>
  </si>
  <si>
    <t>Collection Point</t>
  </si>
  <si>
    <t>Collection Type</t>
  </si>
  <si>
    <t>Help Text</t>
  </si>
  <si>
    <t>Prompt/Label Text</t>
  </si>
  <si>
    <t>Comments</t>
  </si>
  <si>
    <t>EPA</t>
  </si>
  <si>
    <t>Applicable Business Rules</t>
  </si>
  <si>
    <t>Regulation Citation(s)</t>
  </si>
  <si>
    <t>Locomotive</t>
  </si>
  <si>
    <t>Compliance Program</t>
  </si>
  <si>
    <t>Certification</t>
  </si>
  <si>
    <t>Basic Data Type</t>
  </si>
  <si>
    <t>Alphanumeric</t>
  </si>
  <si>
    <t>Display Point</t>
  </si>
  <si>
    <t>Data Element Name</t>
  </si>
  <si>
    <t>Data Element Description</t>
  </si>
  <si>
    <t>Data Element Required</t>
  </si>
  <si>
    <t>Data Element Multiplicity</t>
  </si>
  <si>
    <t>COMPLIANCE PROGRAM LIST</t>
  </si>
  <si>
    <t>REQUIRED LIST</t>
  </si>
  <si>
    <t>Cond</t>
  </si>
  <si>
    <t>True</t>
  </si>
  <si>
    <t>False</t>
  </si>
  <si>
    <t>BASIC DATA TYPE LIST</t>
  </si>
  <si>
    <t>Date</t>
  </si>
  <si>
    <t>Decimal</t>
  </si>
  <si>
    <t>Enumeration</t>
  </si>
  <si>
    <t>Indicator</t>
  </si>
  <si>
    <t>Integer</t>
  </si>
  <si>
    <t>Manufacturer</t>
  </si>
  <si>
    <t>CSV</t>
  </si>
  <si>
    <t>Pre-existing Data</t>
  </si>
  <si>
    <t>COLLECTION POINT LIST</t>
  </si>
  <si>
    <t>ORIGINATOR LIST</t>
  </si>
  <si>
    <t>COLLECTION TYPE LIST</t>
  </si>
  <si>
    <t>DISPLAY POINT LIST</t>
  </si>
  <si>
    <t>Production Line Testing</t>
  </si>
  <si>
    <t>Transition Provisions for Equipment Manufacturers</t>
  </si>
  <si>
    <t>CBI Information</t>
  </si>
  <si>
    <t>CBI INFORMATION</t>
  </si>
  <si>
    <t>Screen Mapping</t>
  </si>
  <si>
    <t>Example Value</t>
  </si>
  <si>
    <t>United States Environmental Protection Agency, Office of Air and Radiation, Office of Transportation and Air Quality</t>
  </si>
  <si>
    <t>Industry/Module</t>
  </si>
  <si>
    <t>Data Group Path</t>
  </si>
  <si>
    <t>Source Data Element</t>
  </si>
  <si>
    <t>Data Group Required</t>
  </si>
  <si>
    <t>Data Group Multiplicity</t>
  </si>
  <si>
    <t>Data Group XML Tag</t>
  </si>
  <si>
    <t>Audit and Change Log</t>
  </si>
  <si>
    <t>Certificate Signing Queue</t>
  </si>
  <si>
    <t>Certificate Status Management Module</t>
  </si>
  <si>
    <t>Certification Fees</t>
  </si>
  <si>
    <t>Certification Representative Assignments</t>
  </si>
  <si>
    <t>Compliance Documents Module</t>
  </si>
  <si>
    <t>EV-ES</t>
  </si>
  <si>
    <t>Heavy-Duty Gas and Diesel Engines</t>
  </si>
  <si>
    <t>Heavy-Duty Tractors and Vocational vehicles</t>
  </si>
  <si>
    <t>Light-Duty</t>
  </si>
  <si>
    <t>Maintain Manufacturer Information</t>
  </si>
  <si>
    <t>Manufacturer Code Assignments</t>
  </si>
  <si>
    <t>Marine Compression Ignition</t>
  </si>
  <si>
    <t>Motorcycles/All-Terrain Vehicles</t>
  </si>
  <si>
    <t>Non-Road Compression Ignition</t>
  </si>
  <si>
    <t>Non-Road Spark Ignition</t>
  </si>
  <si>
    <t>Request for Certificate</t>
  </si>
  <si>
    <t>Self-Service Query Portal</t>
  </si>
  <si>
    <t>Streamlined Certification Module</t>
  </si>
  <si>
    <t>INDUSTRY/MODULE LIST</t>
  </si>
  <si>
    <t>EPA Application</t>
  </si>
  <si>
    <t>MFR Application</t>
  </si>
  <si>
    <t>Parent Data Group Name</t>
  </si>
  <si>
    <t>Data Group Name</t>
  </si>
  <si>
    <t>String</t>
  </si>
  <si>
    <t>System</t>
  </si>
  <si>
    <t>System-assigned</t>
  </si>
  <si>
    <t>CDX</t>
  </si>
  <si>
    <t>Data Element Number</t>
  </si>
  <si>
    <t>Data Group Number</t>
  </si>
  <si>
    <t>Change Date</t>
  </si>
  <si>
    <t>Impacted Data Element(s)</t>
  </si>
  <si>
    <t>Change Description</t>
  </si>
  <si>
    <t>MFR UI</t>
  </si>
  <si>
    <t>EPA UI</t>
  </si>
  <si>
    <t>CSI Report</t>
  </si>
  <si>
    <t>Certificate</t>
  </si>
  <si>
    <t>Yes</t>
  </si>
  <si>
    <t>No</t>
  </si>
  <si>
    <t>In-Use Testing</t>
  </si>
  <si>
    <t>Exempted Off-Road Vehicle</t>
  </si>
  <si>
    <t>Averaging, Banking, and Trading Reporting</t>
  </si>
  <si>
    <t>Confirmatory Testing</t>
  </si>
  <si>
    <t>Production Volume Reporting</t>
  </si>
  <si>
    <t>Selective Enforcement Auditing</t>
  </si>
  <si>
    <t>Replacement Engine Exemption Reporting</t>
  </si>
  <si>
    <t>Data Validation Rules</t>
  </si>
  <si>
    <t>TBD</t>
  </si>
  <si>
    <t>HELP TEXT DISPLAY TYPE</t>
  </si>
  <si>
    <t>On-screen</t>
  </si>
  <si>
    <t>Pop-up (On-click)</t>
  </si>
  <si>
    <t>Tooltip (On-mouseover)</t>
  </si>
  <si>
    <t>Compliance Reporting Module</t>
  </si>
  <si>
    <t>File</t>
  </si>
  <si>
    <t>CR-1</t>
  </si>
  <si>
    <t>CR-2</t>
  </si>
  <si>
    <t>CR-3</t>
  </si>
  <si>
    <t>CR-4</t>
  </si>
  <si>
    <t>CR-5</t>
  </si>
  <si>
    <t>CR-6</t>
  </si>
  <si>
    <t>CR-7</t>
  </si>
  <si>
    <t>CR-8</t>
  </si>
  <si>
    <t>CR-11</t>
  </si>
  <si>
    <t>CR-9</t>
  </si>
  <si>
    <t>CR-10</t>
  </si>
  <si>
    <t>CR-12</t>
  </si>
  <si>
    <t>CR-13</t>
  </si>
  <si>
    <t>CR-14</t>
  </si>
  <si>
    <t>CR-15</t>
  </si>
  <si>
    <t>CR-16</t>
  </si>
  <si>
    <t>CR-17</t>
  </si>
  <si>
    <t>CR-18</t>
  </si>
  <si>
    <t>CR-19</t>
  </si>
  <si>
    <t>CR-GRP-1</t>
  </si>
  <si>
    <t>CR-GRP-2</t>
  </si>
  <si>
    <t>CR-GRP-3</t>
  </si>
  <si>
    <t>N/A</t>
  </si>
  <si>
    <t>Compliance Reporting Information Submission</t>
  </si>
  <si>
    <t>Compliance Reporting Submission Details</t>
  </si>
  <si>
    <t>Production Volume Submission Details</t>
  </si>
  <si>
    <t>Compliance Reporting Identification Details</t>
  </si>
  <si>
    <t>Production Volume Identification Details</t>
  </si>
  <si>
    <t>1:1</t>
  </si>
  <si>
    <t>1:N</t>
  </si>
  <si>
    <t>ComplianceReportingInformationSubmission</t>
  </si>
  <si>
    <t>ComplianceReportingSubmissionDetails</t>
  </si>
  <si>
    <t>ComplianceReportingIdentificationDetails</t>
  </si>
  <si>
    <t>Compliance Reporting Home</t>
  </si>
  <si>
    <t>Report Setup</t>
  </si>
  <si>
    <t>Manufacturer Code</t>
  </si>
  <si>
    <t>Manufacturer Name</t>
  </si>
  <si>
    <t>Industry</t>
  </si>
  <si>
    <t>System Compliance Reporting Type</t>
  </si>
  <si>
    <t>Process Code</t>
  </si>
  <si>
    <t>Submission Status</t>
  </si>
  <si>
    <t>EPA Submission Status</t>
  </si>
  <si>
    <t>Submission Creator</t>
  </si>
  <si>
    <t>Submission Creation Date</t>
  </si>
  <si>
    <t>Last Modified Date</t>
  </si>
  <si>
    <t>Last Modified By</t>
  </si>
  <si>
    <t>EPA Compliance Report Identifier</t>
  </si>
  <si>
    <t>Compliance Report Type</t>
  </si>
  <si>
    <t>EPA Compliance Report Name</t>
  </si>
  <si>
    <t>Manufacturer Compliance Report Name</t>
  </si>
  <si>
    <t>Manufacturer Compliance Report Identifier</t>
  </si>
  <si>
    <t>Contact Identifier</t>
  </si>
  <si>
    <t>Field Edits/Changes/Corrections</t>
  </si>
  <si>
    <t>Model Year</t>
  </si>
  <si>
    <t>Locomotive Family Type</t>
  </si>
  <si>
    <t xml:space="preserve">The 3-character alphanumeric code assigned by EPA to each manufacturer. </t>
  </si>
  <si>
    <t>The name of the manufacturer.</t>
  </si>
  <si>
    <t>The industry for which the report is being submitted.</t>
  </si>
  <si>
    <t>A logical grouping for the various compliance report types loosely based on the regulatory compliance programs.</t>
  </si>
  <si>
    <t>The type of application being submitted.</t>
  </si>
  <si>
    <t>The status of the submission.</t>
  </si>
  <si>
    <t>The status of the submission visible to internal EPA users.</t>
  </si>
  <si>
    <t>The identifier (from Maintain Manufacturer Information) of the creator of this report.</t>
  </si>
  <si>
    <t>The date and time the submission is first created.</t>
  </si>
  <si>
    <t>The date the submission was last modified.</t>
  </si>
  <si>
    <t>The identifier (from Maintain Manufacturer Information) of the person who last modified this report.</t>
  </si>
  <si>
    <t>The identifier generated by the system and assigned to the report.</t>
  </si>
  <si>
    <t>The name assigned to the report by the system based on the report type and other characteristics of the report.</t>
  </si>
  <si>
    <t>A name given to the report by the manufacturer to identify the report on the submission list. By default, this is the same as the EPA Report Name.</t>
  </si>
  <si>
    <t>A number assigned by manufacturer to reference reports internally.</t>
  </si>
  <si>
    <t>The identifier (from Maintain Manufacturer Information) of the contact person for this report.</t>
  </si>
  <si>
    <t>The fields that were changed from what was in the original submission. Field numbers are to be listed.</t>
  </si>
  <si>
    <t>Any comments or additional information related to the report being submitted that need to be communicated to EPA.</t>
  </si>
  <si>
    <t>The model year for which the production volume report is being submitted.</t>
  </si>
  <si>
    <t>The type of locomotive family for which a production volume report is being submitted.</t>
  </si>
  <si>
    <r>
      <t xml:space="preserve">ABT = Averaging, Banking, and Trading
AFC = Outside Useful Life Alternative Fuel Conversion
</t>
    </r>
    <r>
      <rPr>
        <sz val="10"/>
        <color rgb="FFFF0000"/>
        <rFont val="Calibri"/>
        <family val="2"/>
        <scheme val="minor"/>
      </rPr>
      <t>GHGCAFE</t>
    </r>
    <r>
      <rPr>
        <sz val="10"/>
        <rFont val="Calibri"/>
        <family val="2"/>
        <scheme val="minor"/>
      </rPr>
      <t xml:space="preserve"> = Greenhouse Gas and Corporate Average Fuel Economy
DR = Defects and Recalls
IU</t>
    </r>
    <r>
      <rPr>
        <sz val="10"/>
        <color rgb="FFFF0000"/>
        <rFont val="Calibri"/>
        <family val="2"/>
        <scheme val="minor"/>
      </rPr>
      <t>T</t>
    </r>
    <r>
      <rPr>
        <sz val="10"/>
        <rFont val="Calibri"/>
        <family val="2"/>
        <scheme val="minor"/>
      </rPr>
      <t xml:space="preserve"> = In-Use </t>
    </r>
    <r>
      <rPr>
        <sz val="10"/>
        <color rgb="FFFF0000"/>
        <rFont val="Calibri"/>
        <family val="2"/>
        <scheme val="minor"/>
      </rPr>
      <t>Testing</t>
    </r>
    <r>
      <rPr>
        <sz val="10"/>
        <rFont val="Calibri"/>
        <family val="2"/>
        <scheme val="minor"/>
      </rPr>
      <t xml:space="preserve">
PLT = Production Line Testing
P</t>
    </r>
    <r>
      <rPr>
        <sz val="10"/>
        <color rgb="FFFF0000"/>
        <rFont val="Calibri"/>
        <family val="2"/>
        <scheme val="minor"/>
      </rPr>
      <t>V</t>
    </r>
    <r>
      <rPr>
        <sz val="10"/>
        <rFont val="Calibri"/>
        <family val="2"/>
        <scheme val="minor"/>
      </rPr>
      <t xml:space="preserve">R = Production </t>
    </r>
    <r>
      <rPr>
        <sz val="10"/>
        <color rgb="FFFF0000"/>
        <rFont val="Calibri"/>
        <family val="2"/>
        <scheme val="minor"/>
      </rPr>
      <t>Volume</t>
    </r>
    <r>
      <rPr>
        <sz val="10"/>
        <rFont val="Calibri"/>
        <family val="2"/>
        <scheme val="minor"/>
      </rPr>
      <t xml:space="preserve"> Reporting
SEA = Selective Enforcement Auditing
TPEM = Transition Provisions for Equipment Manufacturers</t>
    </r>
  </si>
  <si>
    <t>N = New Submission     
C = Correction
D = Deletion</t>
  </si>
  <si>
    <t>I = In Progress
S = Submitted
R = Rejected
D = Deleted
SUPER = Superseded</t>
  </si>
  <si>
    <t>S = Submitted
R = Rejected
INACTIVE = Inactive
SUPER = Superseded</t>
  </si>
  <si>
    <t>E = Locomotive or Locomotive Engine
I = Idle Control System
N = Non-OEM Component</t>
  </si>
  <si>
    <t>[Auto-populated list of industries]</t>
  </si>
  <si>
    <t>PVR-17</t>
  </si>
  <si>
    <t>Y = Yes
N = No</t>
  </si>
  <si>
    <t>Family Production Volume Details</t>
  </si>
  <si>
    <t>Model Production Volume Details</t>
  </si>
  <si>
    <t>Report Details</t>
  </si>
  <si>
    <t>Family Name</t>
  </si>
  <si>
    <t>Projected Sales (Total U.S.)</t>
  </si>
  <si>
    <t>Family Status</t>
  </si>
  <si>
    <t>The total projected sales in the U.S. (including California-only sales) provided at the time of certification.</t>
  </si>
  <si>
    <t>User-entered</t>
  </si>
  <si>
    <t>Not collected (System-only)</t>
  </si>
  <si>
    <r>
      <t>Not collected</t>
    </r>
    <r>
      <rPr>
        <sz val="10"/>
        <rFont val="Calibri"/>
        <family val="2"/>
        <scheme val="minor"/>
      </rPr>
      <t xml:space="preserve"> (System-only)</t>
    </r>
  </si>
  <si>
    <t>The name of the engine family, test group, vehicle family, evaporative family, or emission family for which production volumes are being reported.</t>
  </si>
  <si>
    <t>The status of the family within the certification process.</t>
  </si>
  <si>
    <t>Prod Vol (Total U.S.)</t>
  </si>
  <si>
    <t>Proj Sales (Total U.S.)</t>
  </si>
  <si>
    <t>Report Type</t>
  </si>
  <si>
    <t>Manufacturer Report Name</t>
  </si>
  <si>
    <t>Contact(s)</t>
  </si>
  <si>
    <t>Summary of Modifications</t>
  </si>
  <si>
    <t>EPA Report Identifier</t>
  </si>
  <si>
    <t>Manufacturer Report ID</t>
  </si>
  <si>
    <t>Model</t>
  </si>
  <si>
    <t>Additional Model Identifier</t>
  </si>
  <si>
    <t>Fuel System Type</t>
  </si>
  <si>
    <t>Displacement (L)</t>
  </si>
  <si>
    <t>The model (or model-equivalent), exactly as it was certified, of the engine, vehicle, component, equipment, or vessel for which production volumes are being reported.</t>
  </si>
  <si>
    <t>An additional identifier, exactly as it was certified, for the model.</t>
  </si>
  <si>
    <t>Torque Rating (ft-lbs)</t>
  </si>
  <si>
    <t xml:space="preserve">C = Carburetor
D = Direct Diesel Injection
I = Indirect Diesel Injection
T = Throttle Body Injection
O = Other </t>
  </si>
  <si>
    <t>Remanufactured Locomotive Indicator</t>
  </si>
  <si>
    <t>Remanufactured Locomotive?</t>
  </si>
  <si>
    <t># Exempted Engines</t>
  </si>
  <si>
    <t>[Auto-populated list of contacts]</t>
  </si>
  <si>
    <t>Exempted Engine Details</t>
  </si>
  <si>
    <t>The number of exempted engines within the locomotive family.</t>
  </si>
  <si>
    <t>In accordance with §1033.250(a)(2), do not report locomotives that were temporarily exempted, exported locomotives, locomotives exempted as manufacturer/remanufacturer-owned locomotives, or locomotives exempted as test locomotives.</t>
  </si>
  <si>
    <t>Defects and Recalls Reporting Module</t>
  </si>
  <si>
    <t>Defects and Recalls</t>
  </si>
  <si>
    <t>Report Setup and Report Description</t>
  </si>
  <si>
    <t>Production Volume Reporting Module</t>
  </si>
  <si>
    <t>Compliance Reporting (All)</t>
  </si>
  <si>
    <r>
      <t>CR-GRP-</t>
    </r>
    <r>
      <rPr>
        <sz val="10"/>
        <color rgb="FFFF0000"/>
        <rFont val="Calibri"/>
        <family val="2"/>
        <scheme val="minor"/>
      </rPr>
      <t>4</t>
    </r>
  </si>
  <si>
    <r>
      <t>CR-GRP-</t>
    </r>
    <r>
      <rPr>
        <sz val="10"/>
        <color rgb="FFFF0000"/>
        <rFont val="Calibri"/>
        <family val="2"/>
        <scheme val="minor"/>
      </rPr>
      <t>3</t>
    </r>
  </si>
  <si>
    <t>Submission Author Details</t>
  </si>
  <si>
    <t>SubmissionAuthorDetails</t>
  </si>
  <si>
    <r>
      <t xml:space="preserve">The type of report within the </t>
    </r>
    <r>
      <rPr>
        <sz val="10"/>
        <color rgb="FFFF0000"/>
        <rFont val="Calibri"/>
        <family val="2"/>
        <scheme val="minor"/>
      </rPr>
      <t>scope of the</t>
    </r>
    <r>
      <rPr>
        <sz val="10"/>
        <rFont val="Calibri"/>
        <family val="2"/>
        <scheme val="minor"/>
      </rPr>
      <t xml:space="preserve"> Compliance Program being submitted.</t>
    </r>
  </si>
  <si>
    <t>No Determination</t>
  </si>
  <si>
    <r>
      <t xml:space="preserve">• All-Terrain Vehicles: MC-105
• Electric Motorcycles: MC-105
• Heavy-Duty Highway Class 2b/3 Vehicles: Submitted via template
• Heavy-Duty Highway Diesel Engines: HDH-2
• Heavy-Duty Highway </t>
    </r>
    <r>
      <rPr>
        <sz val="10"/>
        <color rgb="FF0070C0"/>
        <rFont val="Calibri"/>
        <family val="2"/>
        <scheme val="minor"/>
      </rPr>
      <t>Gasoline</t>
    </r>
    <r>
      <rPr>
        <sz val="10"/>
        <color theme="1"/>
        <rFont val="Calibri"/>
        <family val="2"/>
        <scheme val="minor"/>
      </rPr>
      <t xml:space="preserve"> Engines: HDH-2
• Heavy-Duty Highway Tractors and Vocational Vehicles: HDV-4
• Large Spark-Ignition Engines: NRSI-EF-8
• Light-Duty Vehicles and Trucks: Submitted via template
• Locomotive Engines: LOC-LC-3
• Marine Compression-Ignition Engines: MCI-4
• Marine Spark-Ignition Engines: NRSI-EF-8
• Nonroad Compression-Ignition Engines: NRCI-4
• Off-Highway Motorcycles: MC-105
• On-Highway Motorcycles: MC-105
• Small Spark-Ignition Engines: NRSI-EF-8
• Snowmobiles: SCM-4</t>
    </r>
  </si>
  <si>
    <t>Status</t>
  </si>
  <si>
    <t>Family Type</t>
  </si>
  <si>
    <r>
      <t xml:space="preserve">• All-Terrain Vehicles: MC-726
• Electric Motorcycles: MC-726
• Heavy-Duty Highway Class 2b/3 Vehicles: Submitted via template
• Heavy-Duty Highway Diesel Engines: HDH-43
• Heavy-Duty Highway </t>
    </r>
    <r>
      <rPr>
        <sz val="10"/>
        <color rgb="FF0070C0"/>
        <rFont val="Calibri"/>
        <family val="2"/>
        <scheme val="minor"/>
      </rPr>
      <t>Gasoline</t>
    </r>
    <r>
      <rPr>
        <sz val="10"/>
        <color theme="1"/>
        <rFont val="Calibri"/>
        <family val="2"/>
        <scheme val="minor"/>
      </rPr>
      <t xml:space="preserve"> Engines: HDH-43
• Heavy-Duty Highway Tractors and Vocational Vehicles: N/A
• Large Spark-Ignition Engines: NRSI-EF-61
• Light-Duty Vehicles and Trucks: Submitted via template
• Locomotive Engines: N/A
• Marine Compression-Ignition Engines: N/A
• Marine Spark-Ignition Engines: NRSI-EF-61
• Nonroad Compression-Ignition Engines: NRCI-39
• Off-Highway Motorcycles: MC-726
• On-Highway Motorcycles: MC-726
• Small Spark-Ignition Engines: NRSI-EF-61
• Snowmobiles: N/A
• Specialty Vehicle Engines: N/A</t>
    </r>
  </si>
  <si>
    <r>
      <t xml:space="preserve">• All-Terrain Vehicles: MC-724
• Electric Motorcycles: MC-724
• Heavy-Duty Highway Class 2b/3 Vehicles: Submitted via template
• Heavy-Duty Highway Diesel Engines: HDH-44
• Heavy-Duty Highway </t>
    </r>
    <r>
      <rPr>
        <sz val="10"/>
        <color rgb="FF0070C0"/>
        <rFont val="Calibri"/>
        <family val="2"/>
        <scheme val="minor"/>
      </rPr>
      <t>Gasoline</t>
    </r>
    <r>
      <rPr>
        <sz val="10"/>
        <color theme="1"/>
        <rFont val="Calibri"/>
        <family val="2"/>
        <scheme val="minor"/>
      </rPr>
      <t xml:space="preserve"> Engines: HDH-42
• Heavy-Duty Highway Tractors and Vocational Vehicles: N/A
• Large Spark-Ignition Engines: NRSI-EF-62
• Light-Duty Vehicles and Trucks: Submitted via template
• Locomotive Engines: N/A
• Marine Compression-Ignition Engines: N/A
• Marine Spark-Ignition Engines: NRSI-EF-62
• Nonroad Compression-Ignition Engines: NRCI-40
• Off-Highway Motorcycles: MC-724
• On-Highway Motorcycles: MC-724
• Small Spark-Ignition Engines: NRSI-EF-62
• Snowmobiles: N/A</t>
    </r>
  </si>
  <si>
    <r>
      <t xml:space="preserve">• All-Terrain Vehicles: MC-724
• Electric Motorcycles: MC-724
• Heavy-Duty Highway Class 2b/3 Vehicles: Submitted via template
• Heavy-Duty Highway Diesel Engines: HDH-44
• Heavy-Duty Highway </t>
    </r>
    <r>
      <rPr>
        <sz val="10"/>
        <color rgb="FF0070C0"/>
        <rFont val="Calibri"/>
        <family val="2"/>
        <scheme val="minor"/>
      </rPr>
      <t>Gasoline</t>
    </r>
    <r>
      <rPr>
        <sz val="10"/>
        <color theme="1"/>
        <rFont val="Calibri"/>
        <family val="2"/>
        <scheme val="minor"/>
      </rPr>
      <t xml:space="preserve"> Engines: HDH-42
• Heavy-Duty Highway Tractors and Vocational Vehicles: N/A
• Large Spark-Ignition Engines: NRSI-EF-62
• Light-Duty Vehicles and Trucks: Submitted via template
• Locomotive Engines--
   • Locomotive or Engine: LOC-GRP-7 / LOC-LC-37
   • Idle Control System: LOC-GRP-212 / LOC-LC-37
   • Non-OEM Component: LOC-GRP-217 / LOC-LC-37
• Marine Compression-Ignition Engines: MCI-50
• Marine Spark-Ignition Engines: NRSI-EF-62
• Nonroad Compression-Ignition Engines: NRCI-40
• Off-Highway Motorcycles: MC-724
• On-Highway Motorcycles: MC-724
• Small Spark-Ignition Engines: NRSI-EF-62
• Snowmobiles: N/A
• Specialty Vehicle Engines: N/A</t>
    </r>
  </si>
  <si>
    <t>Dynamic</t>
  </si>
  <si>
    <t>Family Production Volume (Total U.S.)</t>
  </si>
  <si>
    <t>Number of Exempted Engines within Family</t>
  </si>
  <si>
    <r>
      <t xml:space="preserve">• Heavy-Duty Highway Diesel Engines: HDH-95
• Heavy-Duty Highway </t>
    </r>
    <r>
      <rPr>
        <sz val="10"/>
        <color rgb="FF0070C0"/>
        <rFont val="Calibri"/>
        <family val="2"/>
        <scheme val="minor"/>
      </rPr>
      <t>Gasoline</t>
    </r>
    <r>
      <rPr>
        <sz val="10"/>
        <color theme="1"/>
        <rFont val="Calibri"/>
        <family val="2"/>
        <scheme val="minor"/>
      </rPr>
      <t xml:space="preserve"> Engines: HDH-95
• Locomotive Engines: LOC-LC-66
• Nonroad Compression-Ignition Engines: NRCI-103</t>
    </r>
  </si>
  <si>
    <t>Engine Model</t>
  </si>
  <si>
    <r>
      <t xml:space="preserve">• Heavy-Duty Highway Diesel Engines: HDH-96
• Heavy-Duty Highway </t>
    </r>
    <r>
      <rPr>
        <sz val="10"/>
        <color rgb="FF0070C0"/>
        <rFont val="Calibri"/>
        <family val="2"/>
        <scheme val="minor"/>
      </rPr>
      <t>Gasoline</t>
    </r>
    <r>
      <rPr>
        <sz val="10"/>
        <color theme="1"/>
        <rFont val="Calibri"/>
        <family val="2"/>
        <scheme val="minor"/>
      </rPr>
      <t xml:space="preserve"> Engines: HDH-96
• Locomotive Engines: LOC-LC-67
• Nonroad Compression-Ignition Engines: NRCI-104</t>
    </r>
  </si>
  <si>
    <r>
      <t xml:space="preserve">• Heavy-Duty Highway Diesel Engines: "Engine Code"
• Heavy-Duty Highway </t>
    </r>
    <r>
      <rPr>
        <sz val="10"/>
        <color rgb="FF0070C0"/>
        <rFont val="Calibri"/>
        <family val="2"/>
        <scheme val="minor"/>
      </rPr>
      <t>Gasoline</t>
    </r>
    <r>
      <rPr>
        <sz val="10"/>
        <color theme="1"/>
        <rFont val="Calibri"/>
        <family val="2"/>
        <scheme val="minor"/>
      </rPr>
      <t xml:space="preserve"> Engines: "Engine Code"
• Locomotive Engines: "Locomotive Model"
• Nonroad Compression-Ignition Engines: "Engine Code "</t>
    </r>
  </si>
  <si>
    <t>Maximum Engine Power</t>
  </si>
  <si>
    <t>Maximum power of the engine as defined in 1039.140 (kW).</t>
  </si>
  <si>
    <t>NRCI-118</t>
  </si>
  <si>
    <t>Max Power (hp)</t>
  </si>
  <si>
    <t>Total Displacement</t>
  </si>
  <si>
    <t>Volume of the engine. The product of Displacement per Cylinder and the Number of Cylinders (liters). System calculated.</t>
  </si>
  <si>
    <t>NRCI-111</t>
  </si>
  <si>
    <t>Fuel Metering System Type</t>
  </si>
  <si>
    <t>Description of the means by which the fuel to the combustion chamber is controlled.</t>
  </si>
  <si>
    <t>NRCI-32</t>
  </si>
  <si>
    <t>Engine Model Sub-Family Name</t>
  </si>
  <si>
    <t>The name of the sub-family to which this model belongs, if applicable.</t>
  </si>
  <si>
    <t>HDH-336</t>
  </si>
  <si>
    <t>Sub-Family Name</t>
  </si>
  <si>
    <t>Intended Model Application(s)</t>
  </si>
  <si>
    <t>The list of intended applications for this model.</t>
  </si>
  <si>
    <t>Comma-delimited list of HDH-257 values</t>
  </si>
  <si>
    <t>Intended Application(s)</t>
  </si>
  <si>
    <t>Rated Power</t>
  </si>
  <si>
    <t>The advertised power at rated speed for this particular model (hp).</t>
  </si>
  <si>
    <t>HDH-104</t>
  </si>
  <si>
    <t>Power Rating (hp)</t>
  </si>
  <si>
    <t>Maximum Torque</t>
  </si>
  <si>
    <t>Maximum torque produced by this engine over the engine map cycle. (ft-lb).</t>
  </si>
  <si>
    <t>HDH-106</t>
  </si>
  <si>
    <t>Model Production Volume (Total U.S.)</t>
  </si>
  <si>
    <t>Number of Exempted Engines within Model</t>
  </si>
  <si>
    <t>Exempted Engine Locomotive Identifier</t>
  </si>
  <si>
    <t>The unique identifier assigned to the locomotive engine unit that as been exempted.</t>
  </si>
  <si>
    <t>Exempted Engine Loc ID</t>
  </si>
  <si>
    <t>Exempted Engine Buyer</t>
  </si>
  <si>
    <t>The buyer of the exempted engine.</t>
  </si>
  <si>
    <t>Exempted Engine Shipping Destination</t>
  </si>
  <si>
    <t>The destination to which the exempted engine was shipped.</t>
  </si>
  <si>
    <t>Data Requirements</t>
  </si>
  <si>
    <t>Model Production Volume (Federal)</t>
  </si>
  <si>
    <t>Model Production Volume (California)</t>
  </si>
  <si>
    <t>Family Production Volume (Federal)</t>
  </si>
  <si>
    <t>Family Production Volume (California)</t>
  </si>
  <si>
    <t>Projected Sales (Federal)</t>
  </si>
  <si>
    <t>Projected Sales (California)</t>
  </si>
  <si>
    <t>Prod Vol (CA)</t>
  </si>
  <si>
    <t>An indication of whether the manufacturer is opting to report production volumes for idle control systems as a part of the locomotive production volume report.</t>
  </si>
  <si>
    <t>An indication of whether the locomotive or locomotive engine is remanufactured.</t>
  </si>
  <si>
    <t>Idle Control Systems Indicator</t>
  </si>
  <si>
    <t>Non-OEM Components Indicator</t>
  </si>
  <si>
    <t>Report volumes for Idle Control Systems</t>
  </si>
  <si>
    <t>Report volumes for Non-OEM Components</t>
  </si>
  <si>
    <r>
      <t xml:space="preserve">Checking this box will allow you to report production volumes for Idle Control System families that have been certified for this model year. Reporting of production volumes for Idle Control System families is optional; however, when opting to do so, production volumes will be required for </t>
    </r>
    <r>
      <rPr>
        <b/>
        <sz val="10"/>
        <color rgb="FFFF0000"/>
        <rFont val="Calibri"/>
        <family val="2"/>
        <scheme val="minor"/>
      </rPr>
      <t>all</t>
    </r>
    <r>
      <rPr>
        <sz val="10"/>
        <color rgb="FFFF0000"/>
        <rFont val="Calibri"/>
        <family val="2"/>
        <scheme val="minor"/>
      </rPr>
      <t xml:space="preserve"> Idle Control System families.</t>
    </r>
  </si>
  <si>
    <r>
      <t xml:space="preserve">Checking this box will allow you to report production volumes for Non-OEM Component families that have been certified for this model year. Reporting of production volumes for Non-OEM Component families is optional; however, when opting to do so, production volumes will be required for </t>
    </r>
    <r>
      <rPr>
        <b/>
        <sz val="10"/>
        <color rgb="FFFF0000"/>
        <rFont val="Calibri"/>
        <family val="2"/>
        <scheme val="minor"/>
      </rPr>
      <t>all</t>
    </r>
    <r>
      <rPr>
        <sz val="10"/>
        <color rgb="FFFF0000"/>
        <rFont val="Calibri"/>
        <family val="2"/>
        <scheme val="minor"/>
      </rPr>
      <t xml:space="preserve"> Non-OEM Component families.</t>
    </r>
  </si>
  <si>
    <t>The projected sales in the U.S. Federal area (i.e., the forty-nine states, excluding California) provided at the time of certification, if applicable.</t>
  </si>
  <si>
    <t>The projected sales in California only provided at the time of certification, if applicable.</t>
  </si>
  <si>
    <t>The total volume of units produced within the family for sale in the U.S. Federal area (i.e., the forty-nine states, excluding California).</t>
  </si>
  <si>
    <t>The total volume of units produced within the family for sale in California only.</t>
  </si>
  <si>
    <t>The total volume of units produced within the family for sale in the U.S., including California-only sales.</t>
  </si>
  <si>
    <t>Proj Sales (CA)</t>
  </si>
  <si>
    <t>Prod Vol (Federal)</t>
  </si>
  <si>
    <t>• All-Terrain Vehicles: "Proj Sales (Federal)"
• Electric Motorcycles: "Proj Sales (Federal)"
• Heavy-Duty Highway Diesel Engines: "Proj Sales (Federal)"
• Heavy-Duty Highway Gasoline Engines: "Proj Sales (Federal)"
• Large Spark-Ignition Engines: "Proj Sales (49-state)"
• Locomotive Engines: "Proj Sales (Federal)"
• Marine Spark-Ignition Engines: "Proj Sales (49-state)"
• Nonroad Compression-Ignition: "Proj Sales (Federal)"
• Off-Highway Motorcycles: "Proj Sales (Federal)"
• On-Highway Motorcycles: "Proj Sales (Federal)"
• Small Spark-Ignition Engines:  "Proj Sales (49-state)"</t>
  </si>
  <si>
    <t>• All-Terrain Vehicles: "Prod Vol (Federal)"
• Electric Motorcycles: "Prod Vol (Federal)"
• Heavy-Duty Highway Diesel Engines: "Prod Vol (Federal)"
• Heavy-Duty Highway Gasoline Engines: "Prod Vol (Federal)"
• Large Spark-Ignition Engines: "Prod Vol (49-state)"
• Locomotive Engines: "Prod Vol (Federal)"
• Marine Spark-Ignition Engines: "Prod Vol (49-state)"
• Nonroad Compression-Ignition: "Prod Vol (Federal)"
• Off-Highway Motorcycles: "Prod Vol (Federal)"
• On-Highway Motorcycles: "Prod Vol (Federal)"
• Small Spark-Ignition Engines:  "Prod Vol (49-state)"</t>
  </si>
  <si>
    <t>Adding data to Data Element XML Tag column</t>
  </si>
  <si>
    <t>PVR-1, 29, 30, 2, 9, 10, 11, 12, 13, 14, 17, 18, 22, 23, 24, 25, 26, 27 and 28.</t>
  </si>
  <si>
    <t>PVR-1, 9, 10, 11, 17, 22, 23, 24, 26, 27 and PVR-28.</t>
  </si>
  <si>
    <t>Adding data to database sections.</t>
  </si>
  <si>
    <t>Changed Reference Table Name to REFERENCE_CODE</t>
  </si>
  <si>
    <t>PVR-9, 10, 11, 22, 23 and PVR-24</t>
  </si>
  <si>
    <t>Added 'Count' to end of Data Element XML Tag per convention. Updated min value from 1 to 0.</t>
  </si>
  <si>
    <t>PV-1</t>
  </si>
  <si>
    <t>PV-29</t>
  </si>
  <si>
    <t>PV-30</t>
  </si>
  <si>
    <t>PV-2</t>
  </si>
  <si>
    <t>PV-3</t>
  </si>
  <si>
    <t>PV-4</t>
  </si>
  <si>
    <t>PV-5</t>
  </si>
  <si>
    <t>PV-6</t>
  </si>
  <si>
    <t>PV-7</t>
  </si>
  <si>
    <t>PV-8</t>
  </si>
  <si>
    <t>PV-9</t>
  </si>
  <si>
    <t>PV-10</t>
  </si>
  <si>
    <t>PV-11</t>
  </si>
  <si>
    <t>PV-12</t>
  </si>
  <si>
    <t>PV-13</t>
  </si>
  <si>
    <t>PV-14</t>
  </si>
  <si>
    <t>PV-15</t>
  </si>
  <si>
    <t>PV-16</t>
  </si>
  <si>
    <t>PV-17</t>
  </si>
  <si>
    <t>PV-18</t>
  </si>
  <si>
    <t>PV-19</t>
  </si>
  <si>
    <t>PV-20</t>
  </si>
  <si>
    <t>PV-21</t>
  </si>
  <si>
    <t>PV-22</t>
  </si>
  <si>
    <t>PV-23</t>
  </si>
  <si>
    <t>PV-24</t>
  </si>
  <si>
    <t>PV-25</t>
  </si>
  <si>
    <t>PV-26</t>
  </si>
  <si>
    <t>PV-27</t>
  </si>
  <si>
    <t>PV-28</t>
  </si>
  <si>
    <t>PV-GRP-2</t>
  </si>
  <si>
    <t>PV-GRP-3</t>
  </si>
  <si>
    <t>PV-GRP-1</t>
  </si>
  <si>
    <t>PV-GRP-4</t>
  </si>
  <si>
    <t>PV-GRP-5</t>
  </si>
  <si>
    <t>All PV Data Elements and Data Groups</t>
  </si>
  <si>
    <t>Identifier for Production Volume has been changed from 'PVR' to 'PV' on all Data Elements and Data Groups.</t>
  </si>
  <si>
    <r>
      <rPr>
        <sz val="10"/>
        <rFont val="Calibri"/>
        <family val="2"/>
        <scheme val="minor"/>
      </rPr>
      <t>DR = Defect Report
EI = End-of-year Investigation Report
FI = Final Investigation Report
MI = Mid-year Investigation Report
QR = Quarterly Report
RR = Recall Report
RP = Remedial Plan</t>
    </r>
    <r>
      <rPr>
        <sz val="10"/>
        <color rgb="FFFF0000"/>
        <rFont val="Calibri"/>
        <family val="2"/>
        <scheme val="minor"/>
      </rPr>
      <t xml:space="preserve">
PV</t>
    </r>
    <r>
      <rPr>
        <strike/>
        <sz val="10"/>
        <color rgb="FFFF0000"/>
        <rFont val="Calibri"/>
        <family val="2"/>
        <scheme val="minor"/>
      </rPr>
      <t>R</t>
    </r>
    <r>
      <rPr>
        <sz val="10"/>
        <color rgb="FFFF0000"/>
        <rFont val="Calibri"/>
        <family val="2"/>
        <scheme val="minor"/>
      </rPr>
      <t xml:space="preserve"> = Production Volume Report</t>
    </r>
  </si>
  <si>
    <t>CR-BR001</t>
  </si>
  <si>
    <t>CR-BR002</t>
  </si>
  <si>
    <t>CR-BR003</t>
  </si>
  <si>
    <t>CR-BR004</t>
  </si>
  <si>
    <t>CR-BR005</t>
  </si>
  <si>
    <t>CR-PV-BR003
CR-PV-BR004</t>
  </si>
  <si>
    <t>CR-PV-BR007</t>
  </si>
  <si>
    <t>CR-PV-BR008</t>
  </si>
  <si>
    <t>CR-PV-BR010</t>
  </si>
  <si>
    <t>CR-PV-BR011</t>
  </si>
  <si>
    <t>PV-GRP-6</t>
  </si>
  <si>
    <t>Vehicle Details</t>
  </si>
  <si>
    <t>[NEW 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</si>
</sst>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10"/>
      <color theme="1"/>
      <name val="Calibri"/>
      <family val="2"/>
      <scheme val="minor"/>
    </font>
    <font>
      <sz val="9"/>
      <color theme="1"/>
      <name val="Calibri"/>
      <family val="2"/>
      <scheme val="minor"/>
    </font>
    <font>
      <b/>
      <sz val="10"/>
      <name val="Calibri"/>
      <family val="2"/>
      <scheme val="minor"/>
    </font>
    <font>
      <b/>
      <sz val="10"/>
      <color theme="1"/>
      <name val="Calibri"/>
      <family val="2"/>
      <scheme val="minor"/>
    </font>
    <font>
      <sz val="10"/>
      <name val="Calibri"/>
      <family val="2"/>
      <scheme val="minor"/>
    </font>
    <font>
      <sz val="10"/>
      <color rgb="FFFF0000"/>
      <name val="Calibri"/>
      <family val="2"/>
      <scheme val="minor"/>
    </font>
    <font>
      <sz val="10"/>
      <color rgb="FF0070C0"/>
      <name val="Calibri"/>
      <family val="2"/>
      <scheme val="minor"/>
    </font>
    <font>
      <b/>
      <sz val="10"/>
      <color rgb="FFFF0000"/>
      <name val="Calibri"/>
      <family val="2"/>
      <scheme val="minor"/>
    </font>
    <font>
      <sz val="9"/>
      <color rgb="FFFF0000"/>
      <name val="Calibri"/>
      <family val="2"/>
      <scheme val="minor"/>
    </font>
    <font>
      <strike/>
      <sz val="10"/>
      <color rgb="FFFF0000"/>
      <name val="Calibri"/>
      <family val="2"/>
      <scheme val="minor"/>
    </font>
    <font>
      <sz val="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FF00"/>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0">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 fillId="0" borderId="0" applyNumberFormat="0" applyFill="0" applyBorder="0" applyAlignment="0" applyProtection="0"/>
    <xf numFmtId="0" fontId="3" fillId="8" borderId="9" applyNumberFormat="0" applyFont="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xf numFmtId="3" fontId="19" fillId="0" borderId="0"/>
    <xf numFmtId="0" fontId="19" fillId="0" borderId="0"/>
    <xf numFmtId="3" fontId="18" fillId="0" borderId="0"/>
    <xf numFmtId="9" fontId="18" fillId="0" borderId="0" applyFont="0" applyFill="0" applyBorder="0" applyAlignment="0" applyProtection="0"/>
    <xf numFmtId="0" fontId="3" fillId="0" borderId="0"/>
    <xf numFmtId="0" fontId="19" fillId="0" borderId="0"/>
    <xf numFmtId="0" fontId="20" fillId="0" borderId="0"/>
  </cellStyleXfs>
  <cellXfs count="88">
    <xf numFmtId="0" fontId="0" fillId="0" borderId="0" xfId="0"/>
    <xf numFmtId="0" fontId="21" fillId="0" borderId="0" xfId="0" applyFont="1"/>
    <xf numFmtId="0" fontId="21" fillId="0" borderId="0" xfId="0" applyFont="1" applyBorder="1"/>
    <xf numFmtId="0" fontId="21" fillId="0" borderId="0" xfId="0" applyFont="1" applyFill="1" applyBorder="1" applyAlignment="1">
      <alignment horizontal="left" vertical="top"/>
    </xf>
    <xf numFmtId="49" fontId="21" fillId="0" borderId="0" xfId="0" applyNumberFormat="1" applyFont="1" applyBorder="1" applyAlignment="1">
      <alignment horizontal="left"/>
    </xf>
    <xf numFmtId="0" fontId="22" fillId="0" borderId="0" xfId="0" applyFont="1"/>
    <xf numFmtId="0" fontId="23" fillId="33" borderId="1" xfId="0" applyFont="1" applyFill="1" applyBorder="1" applyAlignment="1">
      <alignment horizontal="center" vertical="center" wrapText="1"/>
    </xf>
    <xf numFmtId="3" fontId="23" fillId="0" borderId="0" xfId="45" applyFont="1"/>
    <xf numFmtId="0" fontId="21" fillId="0" borderId="0" xfId="0" applyFont="1" applyAlignment="1">
      <alignment vertical="center"/>
    </xf>
    <xf numFmtId="0" fontId="24" fillId="0" borderId="0" xfId="0" applyFont="1" applyAlignment="1">
      <alignment horizontal="left" vertical="center"/>
    </xf>
    <xf numFmtId="14" fontId="24" fillId="0" borderId="0" xfId="0" applyNumberFormat="1" applyFont="1" applyAlignment="1">
      <alignment horizontal="left" vertical="center"/>
    </xf>
    <xf numFmtId="0" fontId="25" fillId="0" borderId="0" xfId="0" applyFont="1" applyFill="1" applyBorder="1" applyAlignment="1">
      <alignment horizontal="center" vertical="center"/>
    </xf>
    <xf numFmtId="0" fontId="21" fillId="0" borderId="0" xfId="0" applyFont="1" applyFill="1" applyBorder="1" applyAlignment="1">
      <alignment vertical="center"/>
    </xf>
    <xf numFmtId="0" fontId="22" fillId="0" borderId="0" xfId="0" applyFont="1" applyAlignment="1">
      <alignment vertical="center"/>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49" fontId="25"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1" fillId="0" borderId="0" xfId="0" applyFont="1" applyAlignment="1">
      <alignment horizontal="center" vertical="center"/>
    </xf>
    <xf numFmtId="0" fontId="24" fillId="0" borderId="0" xfId="0" applyFont="1" applyAlignment="1">
      <alignment horizontal="center" vertical="center"/>
    </xf>
    <xf numFmtId="14" fontId="24" fillId="0" borderId="0" xfId="0" applyNumberFormat="1" applyFont="1" applyAlignment="1">
      <alignment horizontal="center" vertical="center"/>
    </xf>
    <xf numFmtId="0" fontId="21" fillId="0" borderId="0" xfId="0" applyFont="1" applyAlignment="1">
      <alignment vertical="center" wrapText="1"/>
    </xf>
    <xf numFmtId="0" fontId="21" fillId="0" borderId="0" xfId="0" applyFont="1" applyAlignment="1">
      <alignment wrapText="1"/>
    </xf>
    <xf numFmtId="0" fontId="21" fillId="0" borderId="0" xfId="0" applyFont="1" applyAlignment="1">
      <alignment horizontal="center"/>
    </xf>
    <xf numFmtId="49" fontId="21" fillId="0" borderId="0" xfId="0" applyNumberFormat="1" applyFont="1" applyAlignment="1">
      <alignment horizontal="center"/>
    </xf>
    <xf numFmtId="0" fontId="21" fillId="0" borderId="0" xfId="0" applyFont="1" applyAlignment="1">
      <alignment horizontal="left"/>
    </xf>
    <xf numFmtId="49" fontId="21" fillId="0" borderId="0" xfId="0" applyNumberFormat="1" applyFont="1" applyAlignment="1">
      <alignment horizontal="center" vertical="center"/>
    </xf>
    <xf numFmtId="0" fontId="21" fillId="0" borderId="0" xfId="0" applyFont="1" applyAlignment="1">
      <alignment horizontal="left" vertical="center"/>
    </xf>
    <xf numFmtId="0" fontId="21" fillId="34" borderId="0" xfId="0" applyFont="1" applyFill="1" applyAlignment="1">
      <alignment horizontal="center" vertical="center"/>
    </xf>
    <xf numFmtId="0" fontId="21" fillId="0" borderId="0" xfId="0" applyFont="1" applyAlignment="1">
      <alignment horizontal="center" vertical="center" wrapText="1"/>
    </xf>
    <xf numFmtId="0" fontId="26" fillId="0" borderId="0" xfId="0" applyFont="1"/>
    <xf numFmtId="0" fontId="23" fillId="33" borderId="14"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0" fontId="21" fillId="0" borderId="0" xfId="0" applyFont="1" applyFill="1" applyBorder="1" applyAlignment="1">
      <alignment horizontal="left" vertical="center"/>
    </xf>
    <xf numFmtId="0" fontId="21" fillId="35" borderId="0" xfId="0" applyFont="1" applyFill="1" applyBorder="1" applyAlignment="1">
      <alignment vertical="center"/>
    </xf>
    <xf numFmtId="0" fontId="26" fillId="35" borderId="0" xfId="0" applyFont="1" applyFill="1" applyBorder="1" applyAlignment="1">
      <alignment vertical="center"/>
    </xf>
    <xf numFmtId="0" fontId="26" fillId="35" borderId="0" xfId="0" applyFont="1" applyFill="1" applyBorder="1" applyAlignment="1">
      <alignment vertical="center" wrapText="1"/>
    </xf>
    <xf numFmtId="0" fontId="26" fillId="35" borderId="0" xfId="0" applyFont="1" applyFill="1" applyBorder="1" applyAlignment="1">
      <alignment horizontal="center" vertical="center"/>
    </xf>
    <xf numFmtId="0" fontId="29" fillId="35" borderId="0" xfId="0" applyFont="1" applyFill="1" applyBorder="1" applyAlignment="1">
      <alignment vertical="center"/>
    </xf>
    <xf numFmtId="49" fontId="26" fillId="35" borderId="0" xfId="0" applyNumberFormat="1" applyFont="1" applyFill="1" applyBorder="1" applyAlignment="1">
      <alignment horizontal="center" vertical="center"/>
    </xf>
    <xf numFmtId="0" fontId="26" fillId="35" borderId="0" xfId="0" applyFont="1" applyFill="1" applyBorder="1" applyAlignment="1">
      <alignment horizontal="left" vertical="center"/>
    </xf>
    <xf numFmtId="0" fontId="26" fillId="35" borderId="0" xfId="0" applyFont="1" applyFill="1" applyAlignment="1">
      <alignment horizontal="center" vertical="center"/>
    </xf>
    <xf numFmtId="0" fontId="26" fillId="35" borderId="0" xfId="0" applyFont="1" applyFill="1" applyAlignment="1">
      <alignment horizontal="center" vertical="center" wrapText="1"/>
    </xf>
    <xf numFmtId="0" fontId="26" fillId="35" borderId="0" xfId="0" applyFont="1" applyFill="1" applyAlignment="1">
      <alignment horizontal="left" vertical="center"/>
    </xf>
    <xf numFmtId="0" fontId="26" fillId="0" borderId="0" xfId="0" applyFont="1" applyBorder="1"/>
    <xf numFmtId="0" fontId="26" fillId="0" borderId="0" xfId="0" applyFont="1" applyFill="1" applyBorder="1" applyAlignment="1">
      <alignment horizontal="left" vertical="top"/>
    </xf>
    <xf numFmtId="0" fontId="26" fillId="35" borderId="0" xfId="0" applyFont="1" applyFill="1" applyBorder="1" applyAlignment="1">
      <alignment horizontal="left" vertical="center" wrapText="1"/>
    </xf>
    <xf numFmtId="0" fontId="25" fillId="35" borderId="0"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1" fillId="0" borderId="0" xfId="0" applyFont="1" applyAlignment="1">
      <alignment horizontal="left" vertical="center" wrapText="1"/>
    </xf>
    <xf numFmtId="3" fontId="21" fillId="0" borderId="0" xfId="0" applyNumberFormat="1" applyFont="1" applyAlignment="1">
      <alignment horizontal="center" vertical="center"/>
    </xf>
    <xf numFmtId="0" fontId="21" fillId="0" borderId="0" xfId="0" applyFont="1" applyFill="1" applyAlignment="1">
      <alignment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5" fillId="34" borderId="0" xfId="0" applyFont="1" applyFill="1" applyAlignment="1">
      <alignment horizontal="left" vertical="center"/>
    </xf>
    <xf numFmtId="49" fontId="26" fillId="35" borderId="0" xfId="0" applyNumberFormat="1" applyFont="1" applyFill="1" applyBorder="1" applyAlignment="1">
      <alignment horizontal="center" vertical="center" wrapText="1"/>
    </xf>
    <xf numFmtId="0" fontId="26" fillId="35" borderId="0" xfId="0" applyFont="1" applyFill="1" applyAlignment="1">
      <alignment vertical="center" wrapText="1"/>
    </xf>
    <xf numFmtId="0" fontId="26" fillId="35" borderId="0" xfId="0" applyFont="1" applyFill="1" applyAlignment="1">
      <alignment vertical="center"/>
    </xf>
    <xf numFmtId="0" fontId="1" fillId="35" borderId="0" xfId="0" applyFont="1" applyFill="1"/>
    <xf numFmtId="0" fontId="0" fillId="0" borderId="0" xfId="0" applyAlignment="1">
      <alignment vertical="center"/>
    </xf>
    <xf numFmtId="0" fontId="1" fillId="35" borderId="0" xfId="0" applyFont="1" applyFill="1" applyAlignment="1">
      <alignment wrapText="1"/>
    </xf>
    <xf numFmtId="0" fontId="1" fillId="35" borderId="0" xfId="0" applyFont="1" applyFill="1" applyAlignment="1">
      <alignment vertical="center"/>
    </xf>
    <xf numFmtId="0" fontId="1" fillId="35" borderId="0" xfId="0" applyFont="1" applyFill="1" applyAlignment="1">
      <alignment vertical="center" wrapText="1"/>
    </xf>
    <xf numFmtId="0" fontId="1" fillId="35" borderId="0" xfId="0" applyFont="1" applyFill="1" applyAlignment="1">
      <alignment horizontal="left" vertical="center"/>
    </xf>
    <xf numFmtId="0" fontId="1" fillId="35" borderId="0" xfId="0" applyFont="1" applyFill="1" applyAlignment="1">
      <alignment horizontal="left" vertical="center" wrapText="1"/>
    </xf>
    <xf numFmtId="0" fontId="23" fillId="33" borderId="14" xfId="0" applyFont="1" applyFill="1" applyBorder="1" applyAlignment="1">
      <alignment horizontal="center" vertical="center" wrapText="1"/>
    </xf>
    <xf numFmtId="49" fontId="23" fillId="33" borderId="14" xfId="0" applyNumberFormat="1" applyFont="1" applyFill="1" applyBorder="1" applyAlignment="1">
      <alignment horizontal="center" vertical="center" wrapText="1"/>
    </xf>
    <xf numFmtId="0" fontId="26" fillId="35" borderId="0" xfId="0" applyFont="1" applyFill="1" applyAlignment="1">
      <alignment horizontal="left" vertical="center" wrapText="1"/>
    </xf>
    <xf numFmtId="0" fontId="25" fillId="0" borderId="0" xfId="0" applyFont="1" applyFill="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Alignment="1">
      <alignment horizontal="left" vertical="center"/>
    </xf>
    <xf numFmtId="49" fontId="23" fillId="33" borderId="14" xfId="0" applyNumberFormat="1" applyFont="1" applyFill="1" applyBorder="1" applyAlignment="1">
      <alignment horizontal="center" vertical="center" wrapText="1"/>
    </xf>
    <xf numFmtId="49" fontId="23" fillId="33" borderId="15" xfId="0" applyNumberFormat="1"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4" xfId="0" applyFont="1" applyFill="1" applyBorder="1" applyAlignment="1">
      <alignment horizontal="left" vertical="center" wrapText="1"/>
    </xf>
    <xf numFmtId="0" fontId="23" fillId="33" borderId="15" xfId="0" applyFont="1" applyFill="1" applyBorder="1" applyAlignment="1">
      <alignment horizontal="left"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center" vertical="center" wrapText="1"/>
    </xf>
    <xf numFmtId="3" fontId="23" fillId="0" borderId="0" xfId="45" applyFont="1" applyAlignment="1">
      <alignment horizontal="left" vertical="center"/>
    </xf>
    <xf numFmtId="3" fontId="23" fillId="0" borderId="0" xfId="45" applyFont="1"/>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0" xfId="43" xr:uid="{00000000-0005-0000-0000-00001B000000}"/>
    <cellStyle name="Comma0 2" xfId="45"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rmal 2 2" xfId="44" xr:uid="{00000000-0005-0000-0000-000028000000}"/>
    <cellStyle name="Normal 3" xfId="47" xr:uid="{00000000-0005-0000-0000-000029000000}"/>
    <cellStyle name="Normal 4" xfId="48" xr:uid="{00000000-0005-0000-0000-00002A000000}"/>
    <cellStyle name="Normal 5" xfId="49" xr:uid="{00000000-0005-0000-0000-00002B000000}"/>
    <cellStyle name="Note" xfId="15" builtinId="10" customBuiltin="1"/>
    <cellStyle name="Output" xfId="10" builtinId="21" customBuiltin="1"/>
    <cellStyle name="Percent 2" xfId="46" xr:uid="{00000000-0005-0000-0000-00002E000000}"/>
    <cellStyle name="Title" xfId="1" builtinId="15" customBuiltin="1"/>
    <cellStyle name="Total" xfId="17" builtinId="25" customBuiltin="1"/>
    <cellStyle name="Warning Text" xfId="14" builtinId="11" customBuiltin="1"/>
  </cellStyles>
  <dxfs count="23">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3"/>
  <sheetViews>
    <sheetView tabSelected="1" zoomScale="70" zoomScaleNormal="70" workbookViewId="0">
      <pane ySplit="4" topLeftCell="A14" activePane="bottomLeft" state="frozen"/>
      <selection activeCell="AE1" sqref="AE1"/>
      <selection pane="bottomLeft" activeCell="A3" sqref="A3:A4"/>
    </sheetView>
  </sheetViews>
  <sheetFormatPr defaultColWidth="9.21875" defaultRowHeight="13.8" x14ac:dyDescent="0.3"/>
  <cols>
    <col min="1" max="1" width="14.44140625" style="20" customWidth="1"/>
    <col min="2" max="2" width="33.21875" style="20" bestFit="1" customWidth="1"/>
    <col min="3" max="3" width="26" style="20" customWidth="1"/>
    <col min="4" max="4" width="14.5546875" style="20" customWidth="1"/>
    <col min="5" max="5" width="41.5546875" style="55" bestFit="1" customWidth="1"/>
    <col min="6" max="6" width="31.77734375" style="55" bestFit="1" customWidth="1"/>
    <col min="7" max="7" width="36.77734375" style="29" bestFit="1" customWidth="1"/>
    <col min="8" max="8" width="49.77734375" style="55" customWidth="1"/>
    <col min="9" max="9" width="16" style="20" customWidth="1"/>
    <col min="10" max="10" width="16.21875" style="28" customWidth="1"/>
    <col min="11" max="11" width="13.21875" style="20" customWidth="1"/>
    <col min="12" max="12" width="9.44140625" style="20" bestFit="1" customWidth="1"/>
    <col min="13" max="13" width="9.5546875" style="20" bestFit="1" customWidth="1"/>
    <col min="14" max="14" width="8.5546875" style="20" bestFit="1" customWidth="1"/>
    <col min="15" max="15" width="11.77734375" style="20" bestFit="1" customWidth="1"/>
    <col min="16" max="16" width="9.44140625" style="20" bestFit="1" customWidth="1"/>
    <col min="17" max="17" width="13.21875" style="20" bestFit="1" customWidth="1"/>
    <col min="18" max="18" width="93.44140625" style="29" customWidth="1"/>
    <col min="19" max="19" width="31.77734375" style="8" customWidth="1"/>
    <col min="20" max="20" width="20.5546875" style="8" customWidth="1"/>
    <col min="21" max="21" width="13.21875" style="20" bestFit="1" customWidth="1"/>
    <col min="22" max="22" width="19.44140625" style="31" bestFit="1" customWidth="1"/>
    <col min="23" max="23" width="18.5546875" style="20" bestFit="1" customWidth="1"/>
    <col min="24" max="24" width="88.5546875" style="29" bestFit="1" customWidth="1"/>
    <col min="25" max="25" width="6.21875" style="20" bestFit="1" customWidth="1"/>
    <col min="26" max="26" width="5.77734375" style="20" bestFit="1" customWidth="1"/>
    <col min="27" max="27" width="8.77734375" style="20" bestFit="1" customWidth="1"/>
    <col min="28" max="28" width="12.21875" style="20" bestFit="1" customWidth="1"/>
    <col min="29" max="29" width="106.5546875" style="8" bestFit="1" customWidth="1"/>
    <col min="30" max="30" width="75.44140625" style="8" customWidth="1"/>
    <col min="31" max="31" width="17.5546875" style="20" bestFit="1" customWidth="1"/>
    <col min="32" max="32" width="17.77734375" style="8" bestFit="1" customWidth="1"/>
    <col min="33" max="33" width="12.21875" style="8" bestFit="1" customWidth="1"/>
    <col min="34" max="34" width="12.44140625" style="8" bestFit="1" customWidth="1"/>
    <col min="35" max="16384" width="9.21875" style="13"/>
  </cols>
  <sheetData>
    <row r="1" spans="1:34" x14ac:dyDescent="0.3">
      <c r="A1" s="86" t="s">
        <v>50</v>
      </c>
      <c r="B1" s="86"/>
      <c r="C1" s="86"/>
      <c r="D1" s="86"/>
      <c r="E1" s="86"/>
      <c r="F1" s="75"/>
    </row>
    <row r="2" spans="1:34" x14ac:dyDescent="0.3">
      <c r="A2" s="21" t="s">
        <v>32</v>
      </c>
      <c r="B2" s="22">
        <v>44118</v>
      </c>
      <c r="F2" s="75"/>
    </row>
    <row r="3" spans="1:34" s="8" customFormat="1" ht="19.95" customHeight="1" x14ac:dyDescent="0.3">
      <c r="A3" s="79" t="s">
        <v>85</v>
      </c>
      <c r="B3" s="77" t="s">
        <v>51</v>
      </c>
      <c r="C3" s="77" t="s">
        <v>17</v>
      </c>
      <c r="D3" s="79" t="s">
        <v>86</v>
      </c>
      <c r="E3" s="81" t="s">
        <v>52</v>
      </c>
      <c r="F3" s="81" t="s">
        <v>48</v>
      </c>
      <c r="G3" s="81" t="s">
        <v>22</v>
      </c>
      <c r="H3" s="79" t="s">
        <v>23</v>
      </c>
      <c r="I3" s="79" t="s">
        <v>24</v>
      </c>
      <c r="J3" s="77" t="s">
        <v>25</v>
      </c>
      <c r="K3" s="79" t="s">
        <v>19</v>
      </c>
      <c r="L3" s="79" t="s">
        <v>0</v>
      </c>
      <c r="M3" s="79" t="s">
        <v>1</v>
      </c>
      <c r="N3" s="79" t="s">
        <v>2</v>
      </c>
      <c r="O3" s="79" t="s">
        <v>3</v>
      </c>
      <c r="P3" s="79" t="s">
        <v>5</v>
      </c>
      <c r="Q3" s="79" t="s">
        <v>6</v>
      </c>
      <c r="R3" s="79" t="s">
        <v>4</v>
      </c>
      <c r="S3" s="79" t="s">
        <v>103</v>
      </c>
      <c r="T3" s="79" t="s">
        <v>14</v>
      </c>
      <c r="U3" s="79" t="s">
        <v>7</v>
      </c>
      <c r="V3" s="79" t="s">
        <v>8</v>
      </c>
      <c r="W3" s="79" t="s">
        <v>9</v>
      </c>
      <c r="X3" s="79" t="s">
        <v>53</v>
      </c>
      <c r="Y3" s="83" t="s">
        <v>21</v>
      </c>
      <c r="Z3" s="84"/>
      <c r="AA3" s="84"/>
      <c r="AB3" s="85"/>
      <c r="AC3" s="79" t="s">
        <v>11</v>
      </c>
      <c r="AD3" s="79" t="s">
        <v>10</v>
      </c>
      <c r="AE3" s="77" t="s">
        <v>15</v>
      </c>
      <c r="AF3" s="79" t="s">
        <v>46</v>
      </c>
      <c r="AG3" s="79" t="s">
        <v>49</v>
      </c>
      <c r="AH3" s="79" t="s">
        <v>12</v>
      </c>
    </row>
    <row r="4" spans="1:34" s="8" customFormat="1" ht="27.6" x14ac:dyDescent="0.3">
      <c r="A4" s="80"/>
      <c r="B4" s="78"/>
      <c r="C4" s="78"/>
      <c r="D4" s="80"/>
      <c r="E4" s="82"/>
      <c r="F4" s="82"/>
      <c r="G4" s="82"/>
      <c r="H4" s="80"/>
      <c r="I4" s="80"/>
      <c r="J4" s="78"/>
      <c r="K4" s="80"/>
      <c r="L4" s="80"/>
      <c r="M4" s="80"/>
      <c r="N4" s="80"/>
      <c r="O4" s="80"/>
      <c r="P4" s="80"/>
      <c r="Q4" s="80"/>
      <c r="R4" s="80"/>
      <c r="S4" s="80"/>
      <c r="T4" s="80"/>
      <c r="U4" s="80"/>
      <c r="V4" s="80"/>
      <c r="W4" s="80"/>
      <c r="X4" s="80"/>
      <c r="Y4" s="6" t="s">
        <v>90</v>
      </c>
      <c r="Z4" s="6" t="s">
        <v>91</v>
      </c>
      <c r="AA4" s="6" t="s">
        <v>92</v>
      </c>
      <c r="AB4" s="6" t="s">
        <v>93</v>
      </c>
      <c r="AC4" s="80"/>
      <c r="AD4" s="80"/>
      <c r="AE4" s="78"/>
      <c r="AF4" s="80"/>
      <c r="AG4" s="80"/>
      <c r="AH4" s="80"/>
    </row>
    <row r="5" spans="1:34" ht="41.4" x14ac:dyDescent="0.3">
      <c r="A5" s="11" t="s">
        <v>111</v>
      </c>
      <c r="B5" s="20" t="s">
        <v>109</v>
      </c>
      <c r="C5" s="45" t="s">
        <v>233</v>
      </c>
      <c r="D5" s="20" t="s">
        <v>132</v>
      </c>
      <c r="E5" s="55" t="str">
        <f t="shared" ref="E5:E23" si="0">IF(ISERROR(LOOKUP(D5,groupNumberList,groupPathList)),"(Select a Group Number)",LOOKUP(D5,groupNumberList,groupPathList))</f>
        <v>Compliance Reporting Information Submission/Compliance Reporting Submission Details</v>
      </c>
      <c r="F5" s="74" t="str">
        <f t="shared" ref="F5:F23" si="1">IF(ISERROR(LOOKUP(D5,groupNumberList,screenMappingList)),"(Select a Group Number)",LOOKUP(D5,groupNumberList,screenMappingList))</f>
        <v>Compliance Reporting Home</v>
      </c>
      <c r="G5" s="15" t="s">
        <v>146</v>
      </c>
      <c r="H5" s="15" t="s">
        <v>166</v>
      </c>
      <c r="I5" s="16" t="s">
        <v>29</v>
      </c>
      <c r="J5" s="17" t="s">
        <v>139</v>
      </c>
      <c r="K5" s="20" t="s">
        <v>20</v>
      </c>
      <c r="L5" s="20">
        <v>3</v>
      </c>
      <c r="M5" s="20">
        <v>3</v>
      </c>
      <c r="T5" s="20" t="s">
        <v>357</v>
      </c>
      <c r="U5" s="45" t="s">
        <v>84</v>
      </c>
      <c r="V5" s="31" t="s">
        <v>78</v>
      </c>
      <c r="W5" s="45" t="s">
        <v>39</v>
      </c>
      <c r="X5" s="47"/>
      <c r="Y5" s="20" t="s">
        <v>94</v>
      </c>
      <c r="Z5" s="20" t="s">
        <v>94</v>
      </c>
      <c r="AA5" s="20" t="s">
        <v>133</v>
      </c>
      <c r="AB5" s="20" t="s">
        <v>133</v>
      </c>
    </row>
    <row r="6" spans="1:34" ht="41.4" x14ac:dyDescent="0.3">
      <c r="A6" s="11" t="s">
        <v>112</v>
      </c>
      <c r="B6" s="20" t="s">
        <v>109</v>
      </c>
      <c r="C6" s="45" t="s">
        <v>233</v>
      </c>
      <c r="D6" s="20" t="s">
        <v>132</v>
      </c>
      <c r="E6" s="55" t="str">
        <f t="shared" si="0"/>
        <v>Compliance Reporting Information Submission/Compliance Reporting Submission Details</v>
      </c>
      <c r="F6" s="74" t="str">
        <f t="shared" si="1"/>
        <v>Compliance Reporting Home</v>
      </c>
      <c r="G6" s="15" t="s">
        <v>147</v>
      </c>
      <c r="H6" s="15" t="s">
        <v>167</v>
      </c>
      <c r="I6" s="16" t="s">
        <v>30</v>
      </c>
      <c r="J6" s="17" t="s">
        <v>139</v>
      </c>
      <c r="K6" s="20" t="s">
        <v>81</v>
      </c>
      <c r="L6" s="20">
        <v>1</v>
      </c>
      <c r="M6" s="20">
        <v>80</v>
      </c>
      <c r="T6" s="20"/>
      <c r="U6" s="45" t="s">
        <v>82</v>
      </c>
      <c r="V6" s="31" t="s">
        <v>202</v>
      </c>
      <c r="W6" s="20" t="s">
        <v>39</v>
      </c>
      <c r="X6" s="47"/>
      <c r="Y6" s="20" t="s">
        <v>94</v>
      </c>
      <c r="Z6" s="20" t="s">
        <v>94</v>
      </c>
      <c r="AA6" s="20" t="s">
        <v>133</v>
      </c>
      <c r="AB6" s="20" t="s">
        <v>133</v>
      </c>
    </row>
    <row r="7" spans="1:34" ht="41.4" x14ac:dyDescent="0.3">
      <c r="A7" s="11" t="s">
        <v>113</v>
      </c>
      <c r="B7" s="20" t="s">
        <v>109</v>
      </c>
      <c r="C7" s="45" t="s">
        <v>233</v>
      </c>
      <c r="D7" s="20" t="s">
        <v>132</v>
      </c>
      <c r="E7" s="55" t="str">
        <f t="shared" si="0"/>
        <v>Compliance Reporting Information Submission/Compliance Reporting Submission Details</v>
      </c>
      <c r="F7" s="74" t="str">
        <f t="shared" si="1"/>
        <v>Compliance Reporting Home</v>
      </c>
      <c r="G7" s="15" t="s">
        <v>148</v>
      </c>
      <c r="H7" s="15" t="s">
        <v>168</v>
      </c>
      <c r="I7" s="16" t="s">
        <v>29</v>
      </c>
      <c r="J7" s="17" t="s">
        <v>139</v>
      </c>
      <c r="K7" s="18" t="s">
        <v>34</v>
      </c>
      <c r="R7" s="29" t="s">
        <v>191</v>
      </c>
      <c r="T7" s="20"/>
      <c r="U7" s="45" t="s">
        <v>82</v>
      </c>
      <c r="V7" s="31" t="s">
        <v>78</v>
      </c>
      <c r="W7" s="20" t="s">
        <v>201</v>
      </c>
      <c r="Y7" s="20" t="s">
        <v>94</v>
      </c>
      <c r="Z7" s="20" t="s">
        <v>94</v>
      </c>
      <c r="AA7" s="20" t="s">
        <v>133</v>
      </c>
      <c r="AB7" s="20" t="s">
        <v>133</v>
      </c>
    </row>
    <row r="8" spans="1:34" ht="124.2" x14ac:dyDescent="0.3">
      <c r="A8" s="11" t="s">
        <v>114</v>
      </c>
      <c r="B8" s="20" t="s">
        <v>109</v>
      </c>
      <c r="C8" s="45" t="s">
        <v>233</v>
      </c>
      <c r="D8" s="20" t="s">
        <v>132</v>
      </c>
      <c r="E8" s="55" t="str">
        <f t="shared" si="0"/>
        <v>Compliance Reporting Information Submission/Compliance Reporting Submission Details</v>
      </c>
      <c r="F8" s="74" t="str">
        <f t="shared" si="1"/>
        <v>Compliance Reporting Home</v>
      </c>
      <c r="G8" s="15" t="s">
        <v>149</v>
      </c>
      <c r="H8" s="15" t="s">
        <v>169</v>
      </c>
      <c r="I8" s="16" t="s">
        <v>29</v>
      </c>
      <c r="J8" s="17" t="s">
        <v>139</v>
      </c>
      <c r="K8" s="18" t="s">
        <v>34</v>
      </c>
      <c r="R8" s="51" t="s">
        <v>186</v>
      </c>
      <c r="T8" s="20"/>
      <c r="U8" s="45" t="s">
        <v>82</v>
      </c>
      <c r="V8" s="31" t="s">
        <v>78</v>
      </c>
      <c r="W8" s="45" t="s">
        <v>83</v>
      </c>
      <c r="Y8" s="20" t="s">
        <v>94</v>
      </c>
      <c r="Z8" s="20" t="s">
        <v>94</v>
      </c>
      <c r="AA8" s="20" t="s">
        <v>133</v>
      </c>
      <c r="AB8" s="20" t="s">
        <v>133</v>
      </c>
    </row>
    <row r="9" spans="1:34" ht="41.4" x14ac:dyDescent="0.3">
      <c r="A9" s="11" t="s">
        <v>115</v>
      </c>
      <c r="B9" s="20" t="s">
        <v>109</v>
      </c>
      <c r="C9" s="45" t="s">
        <v>233</v>
      </c>
      <c r="D9" s="20" t="s">
        <v>132</v>
      </c>
      <c r="E9" s="55" t="str">
        <f t="shared" si="0"/>
        <v>Compliance Reporting Information Submission/Compliance Reporting Submission Details</v>
      </c>
      <c r="F9" s="74" t="str">
        <f t="shared" si="1"/>
        <v>Compliance Reporting Home</v>
      </c>
      <c r="G9" s="15" t="s">
        <v>150</v>
      </c>
      <c r="H9" s="15" t="s">
        <v>170</v>
      </c>
      <c r="I9" s="16" t="s">
        <v>29</v>
      </c>
      <c r="J9" s="17" t="s">
        <v>139</v>
      </c>
      <c r="K9" s="18" t="s">
        <v>34</v>
      </c>
      <c r="R9" s="15" t="s">
        <v>187</v>
      </c>
      <c r="T9" s="20"/>
      <c r="U9" s="45" t="s">
        <v>82</v>
      </c>
      <c r="V9" s="31" t="s">
        <v>78</v>
      </c>
      <c r="W9" s="45" t="s">
        <v>83</v>
      </c>
      <c r="Y9" s="20" t="s">
        <v>94</v>
      </c>
      <c r="Z9" s="20" t="s">
        <v>94</v>
      </c>
      <c r="AA9" s="20" t="s">
        <v>133</v>
      </c>
      <c r="AB9" s="20" t="s">
        <v>133</v>
      </c>
    </row>
    <row r="10" spans="1:34" ht="69" x14ac:dyDescent="0.3">
      <c r="A10" s="11" t="s">
        <v>116</v>
      </c>
      <c r="B10" s="20" t="s">
        <v>109</v>
      </c>
      <c r="C10" s="45" t="s">
        <v>233</v>
      </c>
      <c r="D10" s="20" t="s">
        <v>132</v>
      </c>
      <c r="E10" s="55" t="str">
        <f t="shared" si="0"/>
        <v>Compliance Reporting Information Submission/Compliance Reporting Submission Details</v>
      </c>
      <c r="F10" s="74" t="str">
        <f t="shared" si="1"/>
        <v>Compliance Reporting Home</v>
      </c>
      <c r="G10" s="15" t="s">
        <v>151</v>
      </c>
      <c r="H10" s="15" t="s">
        <v>171</v>
      </c>
      <c r="I10" s="16" t="s">
        <v>30</v>
      </c>
      <c r="J10" s="17" t="s">
        <v>139</v>
      </c>
      <c r="K10" s="18" t="s">
        <v>34</v>
      </c>
      <c r="R10" s="15" t="s">
        <v>188</v>
      </c>
      <c r="T10" s="20"/>
      <c r="U10" s="20" t="s">
        <v>82</v>
      </c>
      <c r="V10" s="46" t="s">
        <v>202</v>
      </c>
      <c r="W10" s="20" t="s">
        <v>83</v>
      </c>
      <c r="Y10" s="20" t="s">
        <v>94</v>
      </c>
      <c r="Z10" s="20" t="s">
        <v>94</v>
      </c>
      <c r="AA10" s="20" t="s">
        <v>133</v>
      </c>
      <c r="AB10" s="20" t="s">
        <v>133</v>
      </c>
    </row>
    <row r="11" spans="1:34" ht="55.2" x14ac:dyDescent="0.3">
      <c r="A11" s="11" t="s">
        <v>117</v>
      </c>
      <c r="B11" s="20" t="s">
        <v>109</v>
      </c>
      <c r="C11" s="45" t="s">
        <v>233</v>
      </c>
      <c r="D11" s="20" t="s">
        <v>132</v>
      </c>
      <c r="E11" s="55" t="str">
        <f t="shared" si="0"/>
        <v>Compliance Reporting Information Submission/Compliance Reporting Submission Details</v>
      </c>
      <c r="F11" s="74" t="str">
        <f t="shared" si="1"/>
        <v>Compliance Reporting Home</v>
      </c>
      <c r="G11" s="15" t="s">
        <v>152</v>
      </c>
      <c r="H11" s="15" t="s">
        <v>172</v>
      </c>
      <c r="I11" s="16" t="s">
        <v>30</v>
      </c>
      <c r="J11" s="17" t="s">
        <v>139</v>
      </c>
      <c r="K11" s="18" t="s">
        <v>34</v>
      </c>
      <c r="R11" s="15" t="s">
        <v>189</v>
      </c>
      <c r="T11" s="20"/>
      <c r="U11" s="20" t="s">
        <v>82</v>
      </c>
      <c r="V11" s="46" t="s">
        <v>202</v>
      </c>
      <c r="W11" s="20" t="s">
        <v>83</v>
      </c>
      <c r="Y11" s="20" t="s">
        <v>95</v>
      </c>
      <c r="Z11" s="20" t="s">
        <v>94</v>
      </c>
      <c r="AA11" s="20" t="s">
        <v>133</v>
      </c>
      <c r="AB11" s="20" t="s">
        <v>133</v>
      </c>
    </row>
    <row r="12" spans="1:34" ht="41.4" x14ac:dyDescent="0.3">
      <c r="A12" s="11" t="s">
        <v>118</v>
      </c>
      <c r="B12" s="20" t="s">
        <v>109</v>
      </c>
      <c r="C12" s="45" t="s">
        <v>233</v>
      </c>
      <c r="D12" s="20" t="s">
        <v>132</v>
      </c>
      <c r="E12" s="55" t="str">
        <f t="shared" si="0"/>
        <v>Compliance Reporting Information Submission/Compliance Reporting Submission Details</v>
      </c>
      <c r="F12" s="74" t="str">
        <f t="shared" si="1"/>
        <v>Compliance Reporting Home</v>
      </c>
      <c r="G12" s="15" t="s">
        <v>153</v>
      </c>
      <c r="H12" s="15" t="s">
        <v>173</v>
      </c>
      <c r="I12" s="16" t="s">
        <v>29</v>
      </c>
      <c r="J12" s="17" t="s">
        <v>139</v>
      </c>
      <c r="K12" s="18" t="s">
        <v>20</v>
      </c>
      <c r="L12" s="20">
        <v>8</v>
      </c>
      <c r="M12" s="20">
        <v>30</v>
      </c>
      <c r="T12" s="20"/>
      <c r="U12" s="45" t="s">
        <v>84</v>
      </c>
      <c r="V12" s="46" t="s">
        <v>202</v>
      </c>
      <c r="W12" s="20" t="s">
        <v>83</v>
      </c>
      <c r="Y12" s="20" t="s">
        <v>94</v>
      </c>
      <c r="Z12" s="20" t="s">
        <v>95</v>
      </c>
      <c r="AA12" s="20" t="s">
        <v>133</v>
      </c>
      <c r="AB12" s="20" t="s">
        <v>133</v>
      </c>
    </row>
    <row r="13" spans="1:34" ht="41.4" x14ac:dyDescent="0.3">
      <c r="A13" s="11" t="s">
        <v>119</v>
      </c>
      <c r="B13" s="20" t="s">
        <v>109</v>
      </c>
      <c r="C13" s="45" t="s">
        <v>233</v>
      </c>
      <c r="D13" s="20" t="s">
        <v>132</v>
      </c>
      <c r="E13" s="55" t="str">
        <f t="shared" si="0"/>
        <v>Compliance Reporting Information Submission/Compliance Reporting Submission Details</v>
      </c>
      <c r="F13" s="74" t="str">
        <f t="shared" si="1"/>
        <v>Compliance Reporting Home</v>
      </c>
      <c r="G13" s="15" t="s">
        <v>154</v>
      </c>
      <c r="H13" s="15" t="s">
        <v>174</v>
      </c>
      <c r="I13" s="16" t="s">
        <v>29</v>
      </c>
      <c r="J13" s="17" t="s">
        <v>139</v>
      </c>
      <c r="K13" s="18" t="s">
        <v>32</v>
      </c>
      <c r="T13" s="20"/>
      <c r="U13" s="45" t="s">
        <v>84</v>
      </c>
      <c r="V13" s="46" t="s">
        <v>202</v>
      </c>
      <c r="W13" s="20" t="s">
        <v>83</v>
      </c>
      <c r="Y13" s="20" t="s">
        <v>94</v>
      </c>
      <c r="Z13" s="20" t="s">
        <v>95</v>
      </c>
      <c r="AA13" s="20" t="s">
        <v>133</v>
      </c>
      <c r="AB13" s="20" t="s">
        <v>133</v>
      </c>
    </row>
    <row r="14" spans="1:34" ht="41.4" x14ac:dyDescent="0.3">
      <c r="A14" s="11" t="s">
        <v>120</v>
      </c>
      <c r="B14" s="20" t="s">
        <v>109</v>
      </c>
      <c r="C14" s="45" t="s">
        <v>233</v>
      </c>
      <c r="D14" s="20" t="s">
        <v>132</v>
      </c>
      <c r="E14" s="55" t="str">
        <f t="shared" si="0"/>
        <v>Compliance Reporting Information Submission/Compliance Reporting Submission Details</v>
      </c>
      <c r="F14" s="74" t="str">
        <f t="shared" si="1"/>
        <v>Compliance Reporting Home</v>
      </c>
      <c r="G14" s="15" t="s">
        <v>155</v>
      </c>
      <c r="H14" s="15" t="s">
        <v>175</v>
      </c>
      <c r="I14" s="16" t="s">
        <v>29</v>
      </c>
      <c r="J14" s="17" t="s">
        <v>139</v>
      </c>
      <c r="K14" s="18" t="s">
        <v>32</v>
      </c>
      <c r="T14" s="20"/>
      <c r="U14" s="45" t="s">
        <v>84</v>
      </c>
      <c r="V14" s="46" t="s">
        <v>202</v>
      </c>
      <c r="W14" s="20" t="s">
        <v>83</v>
      </c>
      <c r="Y14" s="20" t="s">
        <v>94</v>
      </c>
      <c r="Z14" s="20" t="s">
        <v>95</v>
      </c>
      <c r="AA14" s="20" t="s">
        <v>133</v>
      </c>
      <c r="AB14" s="20" t="s">
        <v>133</v>
      </c>
      <c r="AF14" s="8" t="s">
        <v>239</v>
      </c>
    </row>
    <row r="15" spans="1:34" ht="41.4" x14ac:dyDescent="0.3">
      <c r="A15" s="11" t="s">
        <v>121</v>
      </c>
      <c r="B15" s="20" t="s">
        <v>109</v>
      </c>
      <c r="C15" s="45" t="s">
        <v>233</v>
      </c>
      <c r="D15" s="20" t="s">
        <v>132</v>
      </c>
      <c r="E15" s="55" t="str">
        <f t="shared" si="0"/>
        <v>Compliance Reporting Information Submission/Compliance Reporting Submission Details</v>
      </c>
      <c r="F15" s="74" t="str">
        <f t="shared" si="1"/>
        <v>Compliance Reporting Home</v>
      </c>
      <c r="G15" s="15" t="s">
        <v>156</v>
      </c>
      <c r="H15" s="15" t="s">
        <v>176</v>
      </c>
      <c r="I15" s="16" t="s">
        <v>29</v>
      </c>
      <c r="J15" s="17" t="s">
        <v>139</v>
      </c>
      <c r="K15" s="18" t="s">
        <v>20</v>
      </c>
      <c r="L15" s="20">
        <v>8</v>
      </c>
      <c r="M15" s="20">
        <v>30</v>
      </c>
      <c r="T15" s="20"/>
      <c r="U15" s="45" t="s">
        <v>84</v>
      </c>
      <c r="V15" s="46" t="s">
        <v>202</v>
      </c>
      <c r="W15" s="20" t="s">
        <v>83</v>
      </c>
      <c r="Y15" s="20" t="s">
        <v>94</v>
      </c>
      <c r="Z15" s="20" t="s">
        <v>95</v>
      </c>
      <c r="AA15" s="20" t="s">
        <v>133</v>
      </c>
      <c r="AB15" s="20" t="s">
        <v>133</v>
      </c>
      <c r="AF15" s="8" t="s">
        <v>239</v>
      </c>
    </row>
    <row r="16" spans="1:34" ht="41.4" x14ac:dyDescent="0.3">
      <c r="A16" s="11" t="s">
        <v>122</v>
      </c>
      <c r="B16" s="20" t="s">
        <v>109</v>
      </c>
      <c r="C16" s="45" t="s">
        <v>233</v>
      </c>
      <c r="D16" s="20" t="s">
        <v>132</v>
      </c>
      <c r="E16" s="55" t="str">
        <f t="shared" si="0"/>
        <v>Compliance Reporting Information Submission/Compliance Reporting Submission Details</v>
      </c>
      <c r="F16" s="74" t="str">
        <f t="shared" si="1"/>
        <v>Compliance Reporting Home</v>
      </c>
      <c r="G16" s="15" t="s">
        <v>157</v>
      </c>
      <c r="H16" s="15" t="s">
        <v>177</v>
      </c>
      <c r="I16" s="16" t="s">
        <v>29</v>
      </c>
      <c r="J16" s="17" t="s">
        <v>139</v>
      </c>
      <c r="K16" s="18" t="s">
        <v>81</v>
      </c>
      <c r="L16" s="20">
        <v>19</v>
      </c>
      <c r="M16" s="20">
        <v>19</v>
      </c>
      <c r="T16" s="20"/>
      <c r="U16" s="45" t="s">
        <v>82</v>
      </c>
      <c r="V16" s="31" t="s">
        <v>78</v>
      </c>
      <c r="W16" s="20" t="s">
        <v>83</v>
      </c>
      <c r="Y16" s="20" t="s">
        <v>94</v>
      </c>
      <c r="Z16" s="20" t="s">
        <v>94</v>
      </c>
      <c r="AA16" s="20" t="s">
        <v>133</v>
      </c>
      <c r="AB16" s="20" t="s">
        <v>133</v>
      </c>
      <c r="AC16" s="8" t="s">
        <v>212</v>
      </c>
      <c r="AF16" s="8" t="s">
        <v>239</v>
      </c>
    </row>
    <row r="17" spans="1:34" ht="110.4" x14ac:dyDescent="0.3">
      <c r="A17" s="11" t="s">
        <v>123</v>
      </c>
      <c r="B17" s="20" t="s">
        <v>109</v>
      </c>
      <c r="C17" s="45" t="s">
        <v>233</v>
      </c>
      <c r="D17" s="20" t="s">
        <v>132</v>
      </c>
      <c r="E17" s="55" t="str">
        <f t="shared" si="0"/>
        <v>Compliance Reporting Information Submission/Compliance Reporting Submission Details</v>
      </c>
      <c r="F17" s="74" t="str">
        <f t="shared" si="1"/>
        <v>Compliance Reporting Home</v>
      </c>
      <c r="G17" s="15" t="s">
        <v>158</v>
      </c>
      <c r="H17" s="51" t="s">
        <v>238</v>
      </c>
      <c r="I17" s="16" t="s">
        <v>29</v>
      </c>
      <c r="J17" s="17" t="s">
        <v>139</v>
      </c>
      <c r="K17" s="18" t="s">
        <v>34</v>
      </c>
      <c r="R17" s="50" t="s">
        <v>356</v>
      </c>
      <c r="T17" s="20"/>
      <c r="U17" s="45" t="s">
        <v>82</v>
      </c>
      <c r="V17" s="31" t="s">
        <v>78</v>
      </c>
      <c r="W17" s="20" t="s">
        <v>201</v>
      </c>
      <c r="Y17" s="20" t="s">
        <v>94</v>
      </c>
      <c r="Z17" s="20" t="s">
        <v>94</v>
      </c>
      <c r="AA17" s="20" t="s">
        <v>133</v>
      </c>
      <c r="AB17" s="20" t="s">
        <v>133</v>
      </c>
      <c r="AC17" s="8" t="s">
        <v>208</v>
      </c>
      <c r="AF17" s="8" t="s">
        <v>239</v>
      </c>
    </row>
    <row r="18" spans="1:34" ht="41.4" x14ac:dyDescent="0.3">
      <c r="A18" s="11" t="s">
        <v>124</v>
      </c>
      <c r="B18" s="20" t="s">
        <v>109</v>
      </c>
      <c r="C18" s="45" t="s">
        <v>233</v>
      </c>
      <c r="D18" s="20" t="s">
        <v>132</v>
      </c>
      <c r="E18" s="55" t="str">
        <f t="shared" si="0"/>
        <v>Compliance Reporting Information Submission/Compliance Reporting Submission Details</v>
      </c>
      <c r="F18" s="74" t="str">
        <f t="shared" si="1"/>
        <v>Compliance Reporting Home</v>
      </c>
      <c r="G18" s="15" t="s">
        <v>159</v>
      </c>
      <c r="H18" s="15" t="s">
        <v>178</v>
      </c>
      <c r="I18" s="16" t="s">
        <v>29</v>
      </c>
      <c r="J18" s="17" t="s">
        <v>139</v>
      </c>
      <c r="K18" s="18" t="s">
        <v>81</v>
      </c>
      <c r="L18" s="20">
        <v>1</v>
      </c>
      <c r="M18" s="20">
        <v>100</v>
      </c>
      <c r="T18" s="20"/>
      <c r="U18" s="45" t="s">
        <v>82</v>
      </c>
      <c r="V18" s="31" t="s">
        <v>78</v>
      </c>
      <c r="W18" s="20" t="s">
        <v>201</v>
      </c>
      <c r="Y18" s="20" t="s">
        <v>95</v>
      </c>
      <c r="Z18" s="20" t="s">
        <v>94</v>
      </c>
      <c r="AA18" s="20" t="s">
        <v>133</v>
      </c>
      <c r="AB18" s="20" t="s">
        <v>133</v>
      </c>
      <c r="AF18" s="8" t="s">
        <v>239</v>
      </c>
    </row>
    <row r="19" spans="1:34" ht="41.4" x14ac:dyDescent="0.3">
      <c r="A19" s="11" t="s">
        <v>125</v>
      </c>
      <c r="B19" s="20" t="s">
        <v>109</v>
      </c>
      <c r="C19" s="45" t="s">
        <v>233</v>
      </c>
      <c r="D19" s="20" t="s">
        <v>132</v>
      </c>
      <c r="E19" s="55" t="str">
        <f t="shared" si="0"/>
        <v>Compliance Reporting Information Submission/Compliance Reporting Submission Details</v>
      </c>
      <c r="F19" s="74" t="str">
        <f t="shared" si="1"/>
        <v>Compliance Reporting Home</v>
      </c>
      <c r="G19" s="15" t="s">
        <v>160</v>
      </c>
      <c r="H19" s="15" t="s">
        <v>179</v>
      </c>
      <c r="I19" s="16" t="s">
        <v>29</v>
      </c>
      <c r="J19" s="17" t="s">
        <v>139</v>
      </c>
      <c r="K19" s="18" t="s">
        <v>81</v>
      </c>
      <c r="L19" s="20">
        <v>1</v>
      </c>
      <c r="M19" s="20">
        <v>100</v>
      </c>
      <c r="T19" s="19" t="s">
        <v>358</v>
      </c>
      <c r="U19" s="20" t="s">
        <v>37</v>
      </c>
      <c r="V19" s="31" t="s">
        <v>78</v>
      </c>
      <c r="W19" s="20" t="s">
        <v>201</v>
      </c>
      <c r="Y19" s="20" t="s">
        <v>94</v>
      </c>
      <c r="Z19" s="20" t="s">
        <v>94</v>
      </c>
      <c r="AA19" s="20" t="s">
        <v>133</v>
      </c>
      <c r="AB19" s="20" t="s">
        <v>133</v>
      </c>
      <c r="AC19" s="8" t="s">
        <v>209</v>
      </c>
      <c r="AF19" s="8" t="s">
        <v>239</v>
      </c>
    </row>
    <row r="20" spans="1:34" ht="41.4" x14ac:dyDescent="0.3">
      <c r="A20" s="11" t="s">
        <v>126</v>
      </c>
      <c r="B20" s="20" t="s">
        <v>109</v>
      </c>
      <c r="C20" s="45" t="s">
        <v>233</v>
      </c>
      <c r="D20" s="20" t="s">
        <v>132</v>
      </c>
      <c r="E20" s="55" t="str">
        <f t="shared" si="0"/>
        <v>Compliance Reporting Information Submission/Compliance Reporting Submission Details</v>
      </c>
      <c r="F20" s="74" t="str">
        <f t="shared" si="1"/>
        <v>Compliance Reporting Home</v>
      </c>
      <c r="G20" s="15" t="s">
        <v>161</v>
      </c>
      <c r="H20" s="15" t="s">
        <v>180</v>
      </c>
      <c r="I20" s="17" t="s">
        <v>30</v>
      </c>
      <c r="J20" s="17" t="s">
        <v>139</v>
      </c>
      <c r="K20" s="11" t="s">
        <v>81</v>
      </c>
      <c r="L20" s="20">
        <v>1</v>
      </c>
      <c r="M20" s="20">
        <v>50</v>
      </c>
      <c r="T20" s="19" t="s">
        <v>359</v>
      </c>
      <c r="U20" s="20" t="s">
        <v>37</v>
      </c>
      <c r="V20" s="31" t="s">
        <v>78</v>
      </c>
      <c r="W20" s="20" t="s">
        <v>201</v>
      </c>
      <c r="Y20" s="20" t="s">
        <v>94</v>
      </c>
      <c r="Z20" s="20" t="s">
        <v>94</v>
      </c>
      <c r="AA20" s="20" t="s">
        <v>133</v>
      </c>
      <c r="AB20" s="20" t="s">
        <v>133</v>
      </c>
      <c r="AC20" s="8" t="s">
        <v>213</v>
      </c>
      <c r="AE20" s="20">
        <v>85.190299999999993</v>
      </c>
      <c r="AF20" s="8" t="s">
        <v>239</v>
      </c>
    </row>
    <row r="21" spans="1:34" ht="41.4" x14ac:dyDescent="0.3">
      <c r="A21" s="11" t="s">
        <v>127</v>
      </c>
      <c r="B21" s="20" t="s">
        <v>109</v>
      </c>
      <c r="C21" s="45" t="s">
        <v>233</v>
      </c>
      <c r="D21" s="20" t="s">
        <v>132</v>
      </c>
      <c r="E21" s="55" t="str">
        <f t="shared" si="0"/>
        <v>Compliance Reporting Information Submission/Compliance Reporting Submission Details</v>
      </c>
      <c r="F21" s="74" t="str">
        <f t="shared" si="1"/>
        <v>Compliance Reporting Home</v>
      </c>
      <c r="G21" s="15" t="s">
        <v>162</v>
      </c>
      <c r="H21" s="15" t="s">
        <v>181</v>
      </c>
      <c r="I21" s="16" t="s">
        <v>29</v>
      </c>
      <c r="J21" s="17" t="s">
        <v>140</v>
      </c>
      <c r="K21" s="18" t="s">
        <v>34</v>
      </c>
      <c r="R21" s="15" t="s">
        <v>225</v>
      </c>
      <c r="T21" s="19" t="s">
        <v>360</v>
      </c>
      <c r="U21" s="20" t="s">
        <v>37</v>
      </c>
      <c r="V21" s="31" t="s">
        <v>78</v>
      </c>
      <c r="W21" s="20" t="s">
        <v>39</v>
      </c>
      <c r="X21" s="76"/>
      <c r="Y21" s="20" t="s">
        <v>94</v>
      </c>
      <c r="Z21" s="20" t="s">
        <v>94</v>
      </c>
      <c r="AA21" s="20" t="s">
        <v>133</v>
      </c>
      <c r="AB21" s="20" t="s">
        <v>133</v>
      </c>
      <c r="AC21" s="8" t="s">
        <v>210</v>
      </c>
      <c r="AF21" s="8" t="s">
        <v>239</v>
      </c>
    </row>
    <row r="22" spans="1:34" ht="41.4" x14ac:dyDescent="0.3">
      <c r="A22" s="11" t="s">
        <v>128</v>
      </c>
      <c r="B22" s="20" t="s">
        <v>109</v>
      </c>
      <c r="C22" s="45" t="s">
        <v>233</v>
      </c>
      <c r="D22" s="20" t="s">
        <v>132</v>
      </c>
      <c r="E22" s="55" t="str">
        <f t="shared" si="0"/>
        <v>Compliance Reporting Information Submission/Compliance Reporting Submission Details</v>
      </c>
      <c r="F22" s="74" t="str">
        <f t="shared" si="1"/>
        <v>Compliance Reporting Home</v>
      </c>
      <c r="G22" s="14" t="s">
        <v>163</v>
      </c>
      <c r="H22" s="15" t="s">
        <v>182</v>
      </c>
      <c r="I22" s="16" t="s">
        <v>28</v>
      </c>
      <c r="J22" s="17" t="s">
        <v>139</v>
      </c>
      <c r="K22" s="18" t="s">
        <v>81</v>
      </c>
      <c r="L22" s="20">
        <v>1</v>
      </c>
      <c r="M22" s="20">
        <v>600</v>
      </c>
      <c r="T22" s="19" t="s">
        <v>361</v>
      </c>
      <c r="U22" s="20" t="s">
        <v>37</v>
      </c>
      <c r="V22" s="31" t="s">
        <v>78</v>
      </c>
      <c r="W22" s="20" t="s">
        <v>201</v>
      </c>
      <c r="Y22" s="20" t="s">
        <v>94</v>
      </c>
      <c r="Z22" s="20" t="s">
        <v>94</v>
      </c>
      <c r="AA22" s="20" t="s">
        <v>133</v>
      </c>
      <c r="AB22" s="20" t="s">
        <v>133</v>
      </c>
      <c r="AC22" s="8" t="s">
        <v>211</v>
      </c>
      <c r="AF22" s="8" t="s">
        <v>239</v>
      </c>
    </row>
    <row r="23" spans="1:34" ht="41.4" x14ac:dyDescent="0.3">
      <c r="A23" s="11" t="s">
        <v>129</v>
      </c>
      <c r="B23" s="20" t="s">
        <v>109</v>
      </c>
      <c r="C23" s="45" t="s">
        <v>233</v>
      </c>
      <c r="D23" s="20" t="s">
        <v>132</v>
      </c>
      <c r="E23" s="55" t="str">
        <f t="shared" si="0"/>
        <v>Compliance Reporting Information Submission/Compliance Reporting Submission Details</v>
      </c>
      <c r="F23" s="74" t="str">
        <f t="shared" si="1"/>
        <v>Compliance Reporting Home</v>
      </c>
      <c r="G23" s="15" t="s">
        <v>12</v>
      </c>
      <c r="H23" s="15" t="s">
        <v>183</v>
      </c>
      <c r="I23" s="16" t="s">
        <v>30</v>
      </c>
      <c r="J23" s="17" t="s">
        <v>139</v>
      </c>
      <c r="K23" s="18" t="s">
        <v>81</v>
      </c>
      <c r="L23" s="20">
        <v>1</v>
      </c>
      <c r="M23" s="20">
        <v>4000</v>
      </c>
      <c r="U23" s="20" t="s">
        <v>37</v>
      </c>
      <c r="V23" s="31" t="s">
        <v>78</v>
      </c>
      <c r="W23" s="20" t="s">
        <v>201</v>
      </c>
      <c r="Y23" s="20" t="s">
        <v>94</v>
      </c>
      <c r="Z23" s="20" t="s">
        <v>94</v>
      </c>
      <c r="AA23" s="20" t="s">
        <v>133</v>
      </c>
      <c r="AB23" s="20" t="s">
        <v>133</v>
      </c>
      <c r="AF23" s="8" t="s">
        <v>239</v>
      </c>
    </row>
    <row r="24" spans="1:34" s="8" customFormat="1" ht="36" customHeight="1" x14ac:dyDescent="0.3">
      <c r="A24" s="11" t="s">
        <v>319</v>
      </c>
      <c r="B24" s="20" t="s">
        <v>109</v>
      </c>
      <c r="C24" s="20" t="s">
        <v>100</v>
      </c>
      <c r="D24" s="20" t="s">
        <v>349</v>
      </c>
      <c r="E24" s="55" t="str">
        <f t="shared" ref="E24:E52" si="2">IF(ISERROR(LOOKUP(D24,groupNumberList,groupPathList)),"(Select a Group Number)",LOOKUP(D24,groupNumberList,groupPathList))</f>
        <v>Production Volume Submission Details/Production Volume Identification Details</v>
      </c>
      <c r="F24" s="29" t="str">
        <f t="shared" ref="F24:F36" si="3">IF(ISERROR(LOOKUP(D24,groupNumberList,screenMappingList)),"(Select a Group Number)",LOOKUP(D24,groupNumberList,screenMappingList))</f>
        <v>Report Setup and Report Description</v>
      </c>
      <c r="G24" s="15" t="s">
        <v>164</v>
      </c>
      <c r="H24" s="15" t="s">
        <v>184</v>
      </c>
      <c r="I24" s="16" t="s">
        <v>29</v>
      </c>
      <c r="J24" s="17" t="s">
        <v>139</v>
      </c>
      <c r="K24" s="20" t="s">
        <v>36</v>
      </c>
      <c r="L24" s="20"/>
      <c r="M24" s="20"/>
      <c r="N24" s="20">
        <v>1900</v>
      </c>
      <c r="O24" s="20">
        <v>2100</v>
      </c>
      <c r="P24" s="20">
        <v>4</v>
      </c>
      <c r="Q24" s="20">
        <v>0</v>
      </c>
      <c r="U24" s="20" t="s">
        <v>37</v>
      </c>
      <c r="V24" s="31" t="s">
        <v>78</v>
      </c>
      <c r="W24" s="20" t="s">
        <v>201</v>
      </c>
      <c r="X24" s="29"/>
      <c r="Y24" s="20" t="s">
        <v>94</v>
      </c>
      <c r="Z24" s="20" t="s">
        <v>94</v>
      </c>
      <c r="AA24" s="20" t="s">
        <v>133</v>
      </c>
      <c r="AB24" s="20" t="s">
        <v>133</v>
      </c>
      <c r="AF24" s="8" t="s">
        <v>239</v>
      </c>
    </row>
    <row r="25" spans="1:34" s="8" customFormat="1" ht="55.2" x14ac:dyDescent="0.3">
      <c r="A25" s="41" t="s">
        <v>320</v>
      </c>
      <c r="B25" s="45" t="s">
        <v>109</v>
      </c>
      <c r="C25" s="45" t="s">
        <v>100</v>
      </c>
      <c r="D25" s="45" t="s">
        <v>350</v>
      </c>
      <c r="E25" s="73" t="str">
        <f t="shared" si="2"/>
        <v>Production Volume Submission Details/Family Production Volume Details</v>
      </c>
      <c r="F25" s="47" t="str">
        <f t="shared" ref="F25:F27" si="4">IF(ISERROR(LOOKUP(D25,groupNumberList,screenMappingList)),"(Select a Group Number)",LOOKUP(D25,groupNumberList,screenMappingList))</f>
        <v>Report Details</v>
      </c>
      <c r="G25" s="50" t="s">
        <v>297</v>
      </c>
      <c r="H25" s="50" t="s">
        <v>295</v>
      </c>
      <c r="I25" s="61" t="s">
        <v>28</v>
      </c>
      <c r="J25" s="43" t="s">
        <v>139</v>
      </c>
      <c r="K25" s="45" t="s">
        <v>35</v>
      </c>
      <c r="L25" s="45"/>
      <c r="M25" s="45"/>
      <c r="N25" s="45"/>
      <c r="O25" s="45"/>
      <c r="P25" s="45"/>
      <c r="Q25" s="45"/>
      <c r="R25" s="62" t="s">
        <v>193</v>
      </c>
      <c r="S25" s="63"/>
      <c r="T25" s="63"/>
      <c r="U25" s="45" t="s">
        <v>37</v>
      </c>
      <c r="V25" s="46" t="s">
        <v>78</v>
      </c>
      <c r="W25" s="45" t="s">
        <v>201</v>
      </c>
      <c r="X25" s="47"/>
      <c r="Y25" s="45" t="s">
        <v>94</v>
      </c>
      <c r="Z25" s="45" t="s">
        <v>94</v>
      </c>
      <c r="AA25" s="45" t="s">
        <v>133</v>
      </c>
      <c r="AB25" s="45" t="s">
        <v>133</v>
      </c>
      <c r="AC25" s="63" t="s">
        <v>299</v>
      </c>
      <c r="AD25" s="62" t="s">
        <v>301</v>
      </c>
      <c r="AE25" s="63"/>
      <c r="AF25" s="63" t="s">
        <v>239</v>
      </c>
      <c r="AG25" s="63"/>
      <c r="AH25" s="63"/>
    </row>
    <row r="26" spans="1:34" s="8" customFormat="1" ht="55.2" x14ac:dyDescent="0.3">
      <c r="A26" s="41" t="s">
        <v>321</v>
      </c>
      <c r="B26" s="45" t="s">
        <v>109</v>
      </c>
      <c r="C26" s="45" t="s">
        <v>100</v>
      </c>
      <c r="D26" s="45" t="s">
        <v>350</v>
      </c>
      <c r="E26" s="73" t="str">
        <f t="shared" si="2"/>
        <v>Production Volume Submission Details/Family Production Volume Details</v>
      </c>
      <c r="F26" s="47" t="str">
        <f t="shared" si="4"/>
        <v>Report Details</v>
      </c>
      <c r="G26" s="50" t="s">
        <v>298</v>
      </c>
      <c r="H26" s="50" t="s">
        <v>295</v>
      </c>
      <c r="I26" s="61" t="s">
        <v>28</v>
      </c>
      <c r="J26" s="43" t="s">
        <v>139</v>
      </c>
      <c r="K26" s="45" t="s">
        <v>35</v>
      </c>
      <c r="L26" s="45"/>
      <c r="M26" s="45"/>
      <c r="N26" s="45"/>
      <c r="O26" s="45"/>
      <c r="P26" s="45"/>
      <c r="Q26" s="45"/>
      <c r="R26" s="62" t="s">
        <v>193</v>
      </c>
      <c r="S26" s="63"/>
      <c r="T26" s="63"/>
      <c r="U26" s="45" t="s">
        <v>37</v>
      </c>
      <c r="V26" s="46" t="s">
        <v>78</v>
      </c>
      <c r="W26" s="45" t="s">
        <v>201</v>
      </c>
      <c r="X26" s="47"/>
      <c r="Y26" s="45" t="s">
        <v>94</v>
      </c>
      <c r="Z26" s="45" t="s">
        <v>94</v>
      </c>
      <c r="AA26" s="45" t="s">
        <v>133</v>
      </c>
      <c r="AB26" s="45" t="s">
        <v>133</v>
      </c>
      <c r="AC26" s="63" t="s">
        <v>300</v>
      </c>
      <c r="AD26" s="62" t="s">
        <v>302</v>
      </c>
      <c r="AE26" s="63"/>
      <c r="AF26" s="63" t="s">
        <v>239</v>
      </c>
      <c r="AG26" s="63"/>
      <c r="AH26" s="63"/>
    </row>
    <row r="27" spans="1:34" s="8" customFormat="1" ht="220.8" x14ac:dyDescent="0.3">
      <c r="A27" s="11" t="s">
        <v>322</v>
      </c>
      <c r="B27" s="20" t="s">
        <v>109</v>
      </c>
      <c r="C27" s="20" t="s">
        <v>100</v>
      </c>
      <c r="D27" s="20" t="s">
        <v>350</v>
      </c>
      <c r="E27" s="55" t="str">
        <f t="shared" si="2"/>
        <v>Production Volume Submission Details/Family Production Volume Details</v>
      </c>
      <c r="F27" s="29" t="str">
        <f t="shared" si="4"/>
        <v>Report Details</v>
      </c>
      <c r="G27" s="29" t="s">
        <v>197</v>
      </c>
      <c r="H27" s="55" t="s">
        <v>204</v>
      </c>
      <c r="I27" s="20" t="s">
        <v>29</v>
      </c>
      <c r="J27" s="17" t="s">
        <v>139</v>
      </c>
      <c r="K27" s="20" t="s">
        <v>20</v>
      </c>
      <c r="L27" s="20">
        <v>12</v>
      </c>
      <c r="M27" s="20">
        <v>12</v>
      </c>
      <c r="N27" s="20"/>
      <c r="O27" s="20"/>
      <c r="P27" s="20"/>
      <c r="Q27" s="20"/>
      <c r="U27" s="20" t="s">
        <v>82</v>
      </c>
      <c r="V27" s="31" t="s">
        <v>78</v>
      </c>
      <c r="W27" s="20" t="s">
        <v>39</v>
      </c>
      <c r="X27" s="52" t="s">
        <v>240</v>
      </c>
      <c r="Y27" s="20" t="s">
        <v>94</v>
      </c>
      <c r="Z27" s="20" t="s">
        <v>94</v>
      </c>
      <c r="AA27" s="20" t="s">
        <v>133</v>
      </c>
      <c r="AB27" s="20" t="s">
        <v>133</v>
      </c>
      <c r="AF27" s="8" t="s">
        <v>239</v>
      </c>
    </row>
    <row r="28" spans="1:34" s="8" customFormat="1" ht="27.6" x14ac:dyDescent="0.3">
      <c r="A28" s="11" t="s">
        <v>323</v>
      </c>
      <c r="B28" s="20" t="s">
        <v>109</v>
      </c>
      <c r="C28" s="20" t="s">
        <v>100</v>
      </c>
      <c r="D28" s="20" t="s">
        <v>350</v>
      </c>
      <c r="E28" s="55" t="str">
        <f t="shared" si="2"/>
        <v>Production Volume Submission Details/Family Production Volume Details</v>
      </c>
      <c r="F28" s="29" t="str">
        <f>IF(ISERROR(LOOKUP(D28,groupNumberList,screenMappingList)),"(Select a Group Number)",LOOKUP(D28,groupNumberList,screenMappingList))</f>
        <v>Report Details</v>
      </c>
      <c r="G28" s="29" t="s">
        <v>199</v>
      </c>
      <c r="H28" s="55" t="s">
        <v>205</v>
      </c>
      <c r="I28" s="20" t="s">
        <v>30</v>
      </c>
      <c r="J28" s="17" t="s">
        <v>139</v>
      </c>
      <c r="K28" s="20" t="s">
        <v>81</v>
      </c>
      <c r="L28" s="30"/>
      <c r="M28" s="30"/>
      <c r="N28" s="20"/>
      <c r="O28" s="20"/>
      <c r="P28" s="20"/>
      <c r="Q28" s="20"/>
      <c r="U28" s="20" t="s">
        <v>82</v>
      </c>
      <c r="V28" s="31" t="s">
        <v>202</v>
      </c>
      <c r="W28" s="20" t="s">
        <v>39</v>
      </c>
      <c r="X28" s="29" t="s">
        <v>133</v>
      </c>
      <c r="Y28" s="20" t="s">
        <v>94</v>
      </c>
      <c r="Z28" s="20" t="s">
        <v>94</v>
      </c>
      <c r="AA28" s="20" t="s">
        <v>133</v>
      </c>
      <c r="AB28" s="20" t="s">
        <v>133</v>
      </c>
      <c r="AC28" s="8" t="s">
        <v>241</v>
      </c>
      <c r="AF28" s="8" t="s">
        <v>239</v>
      </c>
    </row>
    <row r="29" spans="1:34" s="8" customFormat="1" ht="41.4" x14ac:dyDescent="0.3">
      <c r="A29" s="11" t="s">
        <v>324</v>
      </c>
      <c r="B29" s="20" t="s">
        <v>109</v>
      </c>
      <c r="C29" s="20" t="s">
        <v>100</v>
      </c>
      <c r="D29" s="20" t="s">
        <v>350</v>
      </c>
      <c r="E29" s="55" t="str">
        <f t="shared" si="2"/>
        <v>Production Volume Submission Details/Family Production Volume Details</v>
      </c>
      <c r="F29" s="29" t="str">
        <f>IF(ISERROR(LOOKUP(D29,groupNumberList,screenMappingList)),"(Select a Group Number)",LOOKUP(D29,groupNumberList,screenMappingList))</f>
        <v>Report Details</v>
      </c>
      <c r="G29" s="15" t="s">
        <v>165</v>
      </c>
      <c r="H29" s="15" t="s">
        <v>185</v>
      </c>
      <c r="I29" s="61" t="s">
        <v>30</v>
      </c>
      <c r="J29" s="17" t="s">
        <v>139</v>
      </c>
      <c r="K29" s="20" t="s">
        <v>34</v>
      </c>
      <c r="L29" s="20"/>
      <c r="M29" s="20"/>
      <c r="N29" s="20"/>
      <c r="O29" s="20"/>
      <c r="P29" s="20"/>
      <c r="Q29" s="20"/>
      <c r="R29" s="23" t="s">
        <v>190</v>
      </c>
      <c r="U29" s="20" t="s">
        <v>82</v>
      </c>
      <c r="V29" s="31" t="s">
        <v>202</v>
      </c>
      <c r="W29" s="20" t="s">
        <v>39</v>
      </c>
      <c r="X29" s="29"/>
      <c r="Y29" s="20" t="s">
        <v>94</v>
      </c>
      <c r="Z29" s="20" t="s">
        <v>94</v>
      </c>
      <c r="AA29" s="20" t="s">
        <v>133</v>
      </c>
      <c r="AB29" s="20" t="s">
        <v>133</v>
      </c>
      <c r="AC29" s="8" t="s">
        <v>242</v>
      </c>
      <c r="AF29" s="8" t="s">
        <v>239</v>
      </c>
    </row>
    <row r="30" spans="1:34" s="8" customFormat="1" ht="180.6" customHeight="1" x14ac:dyDescent="0.3">
      <c r="A30" s="11" t="s">
        <v>325</v>
      </c>
      <c r="B30" s="20" t="s">
        <v>109</v>
      </c>
      <c r="C30" s="20" t="s">
        <v>100</v>
      </c>
      <c r="D30" s="20" t="s">
        <v>350</v>
      </c>
      <c r="E30" s="55" t="str">
        <f>IF(ISERROR(LOOKUP(D30,groupNumberList,groupPathList)),"(Select a Group Number)",LOOKUP(D30,groupNumberList,groupPathList))</f>
        <v>Production Volume Submission Details/Family Production Volume Details</v>
      </c>
      <c r="F30" s="29" t="str">
        <f>IF(ISERROR(LOOKUP(D30,groupNumberList,screenMappingList)),"(Select a Group Number)",LOOKUP(D30,groupNumberList,screenMappingList))</f>
        <v>Report Details</v>
      </c>
      <c r="G30" s="29" t="s">
        <v>222</v>
      </c>
      <c r="H30" s="74" t="s">
        <v>296</v>
      </c>
      <c r="I30" s="53" t="s">
        <v>30</v>
      </c>
      <c r="J30" s="17" t="s">
        <v>139</v>
      </c>
      <c r="K30" s="20" t="s">
        <v>35</v>
      </c>
      <c r="L30" s="20"/>
      <c r="M30" s="20"/>
      <c r="N30" s="20"/>
      <c r="O30" s="20"/>
      <c r="P30" s="20"/>
      <c r="Q30" s="20"/>
      <c r="R30" s="23" t="s">
        <v>193</v>
      </c>
      <c r="U30" s="20" t="s">
        <v>82</v>
      </c>
      <c r="V30" s="54" t="s">
        <v>202</v>
      </c>
      <c r="W30" s="20" t="s">
        <v>83</v>
      </c>
      <c r="X30" s="55"/>
      <c r="Y30" s="20" t="s">
        <v>94</v>
      </c>
      <c r="Z30" s="20" t="s">
        <v>94</v>
      </c>
      <c r="AA30" s="20" t="s">
        <v>133</v>
      </c>
      <c r="AB30" s="20" t="s">
        <v>133</v>
      </c>
      <c r="AC30" s="8" t="s">
        <v>223</v>
      </c>
      <c r="AF30" s="8" t="s">
        <v>239</v>
      </c>
    </row>
    <row r="31" spans="1:34" s="8" customFormat="1" ht="234.6" x14ac:dyDescent="0.3">
      <c r="A31" s="11" t="s">
        <v>326</v>
      </c>
      <c r="B31" s="20" t="s">
        <v>109</v>
      </c>
      <c r="C31" s="20" t="s">
        <v>100</v>
      </c>
      <c r="D31" s="20" t="s">
        <v>350</v>
      </c>
      <c r="E31" s="55" t="str">
        <f t="shared" si="2"/>
        <v>Production Volume Submission Details/Family Production Volume Details</v>
      </c>
      <c r="F31" s="29" t="str">
        <f t="shared" si="3"/>
        <v>Report Details</v>
      </c>
      <c r="G31" s="29" t="s">
        <v>292</v>
      </c>
      <c r="H31" s="74" t="s">
        <v>303</v>
      </c>
      <c r="I31" s="20" t="s">
        <v>30</v>
      </c>
      <c r="J31" s="17" t="s">
        <v>139</v>
      </c>
      <c r="K31" s="20" t="s">
        <v>36</v>
      </c>
      <c r="L31" s="20"/>
      <c r="M31" s="20"/>
      <c r="N31" s="20">
        <v>1</v>
      </c>
      <c r="O31" s="56">
        <v>99999999</v>
      </c>
      <c r="P31" s="20">
        <v>8</v>
      </c>
      <c r="Q31" s="20">
        <v>0</v>
      </c>
      <c r="U31" s="20" t="s">
        <v>82</v>
      </c>
      <c r="V31" s="31" t="s">
        <v>202</v>
      </c>
      <c r="W31" s="20" t="s">
        <v>39</v>
      </c>
      <c r="X31" s="52" t="s">
        <v>243</v>
      </c>
      <c r="Y31" s="20" t="s">
        <v>94</v>
      </c>
      <c r="Z31" s="20" t="s">
        <v>94</v>
      </c>
      <c r="AA31" s="20" t="s">
        <v>133</v>
      </c>
      <c r="AB31" s="20" t="s">
        <v>133</v>
      </c>
      <c r="AC31" s="23" t="s">
        <v>310</v>
      </c>
      <c r="AF31" s="8" t="s">
        <v>239</v>
      </c>
    </row>
    <row r="32" spans="1:34" s="8" customFormat="1" ht="220.8" x14ac:dyDescent="0.3">
      <c r="A32" s="11" t="s">
        <v>327</v>
      </c>
      <c r="B32" s="20" t="s">
        <v>109</v>
      </c>
      <c r="C32" s="20" t="s">
        <v>100</v>
      </c>
      <c r="D32" s="20" t="s">
        <v>350</v>
      </c>
      <c r="E32" s="55" t="str">
        <f t="shared" si="2"/>
        <v>Production Volume Submission Details/Family Production Volume Details</v>
      </c>
      <c r="F32" s="29" t="str">
        <f t="shared" si="3"/>
        <v>Report Details</v>
      </c>
      <c r="G32" s="29" t="s">
        <v>293</v>
      </c>
      <c r="H32" s="74" t="s">
        <v>304</v>
      </c>
      <c r="I32" s="20" t="s">
        <v>30</v>
      </c>
      <c r="J32" s="17" t="s">
        <v>139</v>
      </c>
      <c r="K32" s="20" t="s">
        <v>36</v>
      </c>
      <c r="L32" s="20"/>
      <c r="M32" s="20"/>
      <c r="N32" s="20">
        <v>1</v>
      </c>
      <c r="O32" s="56">
        <v>99999999</v>
      </c>
      <c r="P32" s="20">
        <v>8</v>
      </c>
      <c r="Q32" s="20">
        <v>0</v>
      </c>
      <c r="U32" s="20" t="s">
        <v>82</v>
      </c>
      <c r="V32" s="31" t="s">
        <v>202</v>
      </c>
      <c r="W32" s="20" t="s">
        <v>39</v>
      </c>
      <c r="X32" s="52" t="s">
        <v>244</v>
      </c>
      <c r="Y32" s="20" t="s">
        <v>94</v>
      </c>
      <c r="Z32" s="20" t="s">
        <v>94</v>
      </c>
      <c r="AA32" s="20" t="s">
        <v>133</v>
      </c>
      <c r="AB32" s="20" t="s">
        <v>133</v>
      </c>
      <c r="AC32" s="23" t="s">
        <v>308</v>
      </c>
      <c r="AF32" s="8" t="s">
        <v>239</v>
      </c>
    </row>
    <row r="33" spans="1:32" s="8" customFormat="1" ht="276" x14ac:dyDescent="0.3">
      <c r="A33" s="11" t="s">
        <v>328</v>
      </c>
      <c r="B33" s="20" t="s">
        <v>109</v>
      </c>
      <c r="C33" s="20" t="s">
        <v>100</v>
      </c>
      <c r="D33" s="20" t="s">
        <v>350</v>
      </c>
      <c r="E33" s="55" t="str">
        <f t="shared" si="2"/>
        <v>Production Volume Submission Details/Family Production Volume Details</v>
      </c>
      <c r="F33" s="29" t="str">
        <f t="shared" si="3"/>
        <v>Report Details</v>
      </c>
      <c r="G33" s="29" t="s">
        <v>198</v>
      </c>
      <c r="H33" s="55" t="s">
        <v>200</v>
      </c>
      <c r="I33" s="20" t="s">
        <v>30</v>
      </c>
      <c r="J33" s="17" t="s">
        <v>139</v>
      </c>
      <c r="K33" s="20" t="s">
        <v>36</v>
      </c>
      <c r="L33" s="20"/>
      <c r="M33" s="20"/>
      <c r="N33" s="20">
        <v>1</v>
      </c>
      <c r="O33" s="56">
        <v>999999999</v>
      </c>
      <c r="P33" s="20">
        <v>9</v>
      </c>
      <c r="Q33" s="20">
        <v>0</v>
      </c>
      <c r="U33" s="20" t="s">
        <v>82</v>
      </c>
      <c r="V33" s="31" t="s">
        <v>202</v>
      </c>
      <c r="W33" s="20" t="s">
        <v>39</v>
      </c>
      <c r="X33" s="52" t="s">
        <v>245</v>
      </c>
      <c r="Y33" s="20" t="s">
        <v>94</v>
      </c>
      <c r="Z33" s="20" t="s">
        <v>94</v>
      </c>
      <c r="AA33" s="20" t="s">
        <v>133</v>
      </c>
      <c r="AB33" s="20" t="s">
        <v>133</v>
      </c>
      <c r="AC33" s="8" t="s">
        <v>207</v>
      </c>
      <c r="AF33" s="8" t="s">
        <v>239</v>
      </c>
    </row>
    <row r="34" spans="1:32" s="8" customFormat="1" ht="151.80000000000001" x14ac:dyDescent="0.3">
      <c r="A34" s="11" t="s">
        <v>329</v>
      </c>
      <c r="B34" s="20" t="s">
        <v>109</v>
      </c>
      <c r="C34" s="20" t="s">
        <v>100</v>
      </c>
      <c r="D34" s="20" t="s">
        <v>350</v>
      </c>
      <c r="E34" s="55" t="str">
        <f t="shared" si="2"/>
        <v>Production Volume Submission Details/Family Production Volume Details</v>
      </c>
      <c r="F34" s="29" t="str">
        <f t="shared" si="3"/>
        <v>Report Details</v>
      </c>
      <c r="G34" s="29" t="s">
        <v>290</v>
      </c>
      <c r="H34" s="74" t="s">
        <v>305</v>
      </c>
      <c r="I34" s="20" t="s">
        <v>28</v>
      </c>
      <c r="J34" s="17" t="s">
        <v>139</v>
      </c>
      <c r="K34" s="20" t="s">
        <v>36</v>
      </c>
      <c r="L34" s="20"/>
      <c r="M34" s="20"/>
      <c r="N34" s="45">
        <v>0</v>
      </c>
      <c r="O34" s="56">
        <v>99999999</v>
      </c>
      <c r="P34" s="20">
        <v>8</v>
      </c>
      <c r="Q34" s="20">
        <v>0</v>
      </c>
      <c r="T34" s="63" t="s">
        <v>363</v>
      </c>
      <c r="U34" s="20" t="s">
        <v>37</v>
      </c>
      <c r="V34" s="31" t="s">
        <v>78</v>
      </c>
      <c r="W34" s="20" t="s">
        <v>83</v>
      </c>
      <c r="X34" s="29"/>
      <c r="Y34" s="20" t="s">
        <v>94</v>
      </c>
      <c r="Z34" s="20" t="s">
        <v>94</v>
      </c>
      <c r="AA34" s="20" t="s">
        <v>133</v>
      </c>
      <c r="AB34" s="20" t="s">
        <v>133</v>
      </c>
      <c r="AC34" s="23" t="s">
        <v>311</v>
      </c>
      <c r="AF34" s="8" t="s">
        <v>239</v>
      </c>
    </row>
    <row r="35" spans="1:32" s="8" customFormat="1" ht="27.6" x14ac:dyDescent="0.3">
      <c r="A35" s="11" t="s">
        <v>330</v>
      </c>
      <c r="B35" s="20" t="s">
        <v>109</v>
      </c>
      <c r="C35" s="20" t="s">
        <v>100</v>
      </c>
      <c r="D35" s="20" t="s">
        <v>350</v>
      </c>
      <c r="E35" s="55" t="str">
        <f t="shared" si="2"/>
        <v>Production Volume Submission Details/Family Production Volume Details</v>
      </c>
      <c r="F35" s="29" t="str">
        <f t="shared" si="3"/>
        <v>Report Details</v>
      </c>
      <c r="G35" s="29" t="s">
        <v>291</v>
      </c>
      <c r="H35" s="74" t="s">
        <v>306</v>
      </c>
      <c r="I35" s="20" t="s">
        <v>30</v>
      </c>
      <c r="J35" s="17" t="s">
        <v>139</v>
      </c>
      <c r="K35" s="20" t="s">
        <v>36</v>
      </c>
      <c r="L35" s="20"/>
      <c r="M35" s="20"/>
      <c r="N35" s="45">
        <v>0</v>
      </c>
      <c r="O35" s="56">
        <v>99999999</v>
      </c>
      <c r="P35" s="20">
        <v>8</v>
      </c>
      <c r="Q35" s="20">
        <v>0</v>
      </c>
      <c r="U35" s="20" t="s">
        <v>37</v>
      </c>
      <c r="V35" s="31" t="s">
        <v>78</v>
      </c>
      <c r="W35" s="20" t="s">
        <v>246</v>
      </c>
      <c r="X35" s="29"/>
      <c r="Y35" s="20" t="s">
        <v>94</v>
      </c>
      <c r="Z35" s="20" t="s">
        <v>94</v>
      </c>
      <c r="AA35" s="20" t="s">
        <v>133</v>
      </c>
      <c r="AB35" s="20" t="s">
        <v>133</v>
      </c>
      <c r="AC35" s="8" t="s">
        <v>294</v>
      </c>
      <c r="AF35" s="8" t="s">
        <v>239</v>
      </c>
    </row>
    <row r="36" spans="1:32" s="8" customFormat="1" ht="233.1" customHeight="1" x14ac:dyDescent="0.3">
      <c r="A36" s="11" t="s">
        <v>331</v>
      </c>
      <c r="B36" s="20" t="s">
        <v>109</v>
      </c>
      <c r="C36" s="20" t="s">
        <v>100</v>
      </c>
      <c r="D36" s="20" t="s">
        <v>350</v>
      </c>
      <c r="E36" s="55" t="str">
        <f t="shared" si="2"/>
        <v>Production Volume Submission Details/Family Production Volume Details</v>
      </c>
      <c r="F36" s="29" t="str">
        <f t="shared" si="3"/>
        <v>Report Details</v>
      </c>
      <c r="G36" s="29" t="s">
        <v>247</v>
      </c>
      <c r="H36" s="74" t="s">
        <v>307</v>
      </c>
      <c r="I36" s="20" t="s">
        <v>29</v>
      </c>
      <c r="J36" s="17" t="s">
        <v>139</v>
      </c>
      <c r="K36" s="20" t="s">
        <v>36</v>
      </c>
      <c r="L36" s="20"/>
      <c r="M36" s="20"/>
      <c r="N36" s="45">
        <v>0</v>
      </c>
      <c r="O36" s="56">
        <v>999999999</v>
      </c>
      <c r="P36" s="20">
        <v>9</v>
      </c>
      <c r="Q36" s="20">
        <v>0</v>
      </c>
      <c r="U36" s="20" t="s">
        <v>37</v>
      </c>
      <c r="V36" s="31" t="s">
        <v>78</v>
      </c>
      <c r="W36" s="20" t="s">
        <v>246</v>
      </c>
      <c r="X36" s="29"/>
      <c r="Y36" s="20" t="s">
        <v>94</v>
      </c>
      <c r="Z36" s="20" t="s">
        <v>94</v>
      </c>
      <c r="AA36" s="20" t="s">
        <v>133</v>
      </c>
      <c r="AB36" s="20" t="s">
        <v>133</v>
      </c>
      <c r="AC36" s="8" t="s">
        <v>206</v>
      </c>
      <c r="AD36" s="23"/>
      <c r="AF36" s="8" t="s">
        <v>239</v>
      </c>
    </row>
    <row r="37" spans="1:32" s="8" customFormat="1" ht="41.4" x14ac:dyDescent="0.3">
      <c r="A37" s="11" t="s">
        <v>332</v>
      </c>
      <c r="B37" s="20" t="s">
        <v>109</v>
      </c>
      <c r="C37" s="20" t="s">
        <v>100</v>
      </c>
      <c r="D37" s="20" t="s">
        <v>350</v>
      </c>
      <c r="E37" s="55" t="str">
        <f t="shared" si="2"/>
        <v>Production Volume Submission Details/Family Production Volume Details</v>
      </c>
      <c r="F37" s="29" t="str">
        <f>IF(ISERROR(LOOKUP(D37,groupNumberList,screenMappingList)),"(Select a Group Number)",LOOKUP(D37,groupNumberList,screenMappingList))</f>
        <v>Report Details</v>
      </c>
      <c r="G37" s="29" t="s">
        <v>248</v>
      </c>
      <c r="H37" s="55" t="s">
        <v>227</v>
      </c>
      <c r="I37" s="53" t="s">
        <v>28</v>
      </c>
      <c r="J37" s="17" t="s">
        <v>139</v>
      </c>
      <c r="K37" s="20" t="s">
        <v>36</v>
      </c>
      <c r="L37" s="20"/>
      <c r="M37" s="20"/>
      <c r="N37" s="20">
        <v>1</v>
      </c>
      <c r="O37" s="56">
        <v>999999999</v>
      </c>
      <c r="P37" s="20">
        <v>9</v>
      </c>
      <c r="Q37" s="20">
        <v>0</v>
      </c>
      <c r="R37" s="23"/>
      <c r="U37" s="20" t="s">
        <v>37</v>
      </c>
      <c r="V37" s="54" t="s">
        <v>78</v>
      </c>
      <c r="W37" s="20" t="s">
        <v>83</v>
      </c>
      <c r="X37" s="29"/>
      <c r="Y37" s="20" t="s">
        <v>94</v>
      </c>
      <c r="Z37" s="20" t="s">
        <v>94</v>
      </c>
      <c r="AA37" s="20" t="s">
        <v>133</v>
      </c>
      <c r="AB37" s="20" t="s">
        <v>133</v>
      </c>
      <c r="AC37" s="8" t="s">
        <v>224</v>
      </c>
      <c r="AD37" s="23" t="s">
        <v>228</v>
      </c>
      <c r="AF37" s="8" t="s">
        <v>239</v>
      </c>
    </row>
    <row r="38" spans="1:32" s="8" customFormat="1" ht="214.5" customHeight="1" x14ac:dyDescent="0.3">
      <c r="A38" s="11" t="s">
        <v>333</v>
      </c>
      <c r="B38" s="20" t="s">
        <v>109</v>
      </c>
      <c r="C38" s="20" t="s">
        <v>100</v>
      </c>
      <c r="D38" s="20" t="s">
        <v>352</v>
      </c>
      <c r="E38" s="55" t="str">
        <f t="shared" si="2"/>
        <v>Family Production Volume Details/Model Production Volume Details</v>
      </c>
      <c r="F38" s="29" t="str">
        <f t="shared" ref="F38:F53" si="5">IF(ISERROR(LOOKUP(D38,groupNumberList,screenMappingList)),"(Select a Group Number)",LOOKUP(D38,groupNumberList,screenMappingList))</f>
        <v>Report Details</v>
      </c>
      <c r="G38" s="29" t="s">
        <v>214</v>
      </c>
      <c r="H38" s="55" t="s">
        <v>218</v>
      </c>
      <c r="I38" s="20" t="s">
        <v>29</v>
      </c>
      <c r="J38" s="17" t="s">
        <v>139</v>
      </c>
      <c r="K38" s="20" t="s">
        <v>81</v>
      </c>
      <c r="L38" s="20">
        <v>1</v>
      </c>
      <c r="M38" s="20">
        <v>50</v>
      </c>
      <c r="N38" s="20"/>
      <c r="O38" s="20"/>
      <c r="P38" s="20"/>
      <c r="Q38" s="20"/>
      <c r="U38" s="20" t="s">
        <v>82</v>
      </c>
      <c r="V38" s="31" t="s">
        <v>78</v>
      </c>
      <c r="W38" s="20" t="s">
        <v>39</v>
      </c>
      <c r="X38" s="52" t="s">
        <v>249</v>
      </c>
      <c r="Y38" s="20" t="s">
        <v>94</v>
      </c>
      <c r="Z38" s="20" t="s">
        <v>94</v>
      </c>
      <c r="AA38" s="20" t="s">
        <v>133</v>
      </c>
      <c r="AB38" s="20" t="s">
        <v>133</v>
      </c>
      <c r="AC38" s="57" t="s">
        <v>250</v>
      </c>
      <c r="AF38" s="8" t="s">
        <v>239</v>
      </c>
    </row>
    <row r="39" spans="1:32" s="8" customFormat="1" ht="149.1" customHeight="1" x14ac:dyDescent="0.3">
      <c r="A39" s="11" t="s">
        <v>334</v>
      </c>
      <c r="B39" s="20" t="s">
        <v>109</v>
      </c>
      <c r="C39" s="20" t="s">
        <v>100</v>
      </c>
      <c r="D39" s="20" t="s">
        <v>352</v>
      </c>
      <c r="E39" s="55" t="str">
        <f t="shared" si="2"/>
        <v>Family Production Volume Details/Model Production Volume Details</v>
      </c>
      <c r="F39" s="29" t="str">
        <f t="shared" si="5"/>
        <v>Report Details</v>
      </c>
      <c r="G39" s="29" t="s">
        <v>215</v>
      </c>
      <c r="H39" s="55" t="s">
        <v>219</v>
      </c>
      <c r="I39" s="20" t="s">
        <v>29</v>
      </c>
      <c r="J39" s="17" t="s">
        <v>139</v>
      </c>
      <c r="K39" s="20" t="s">
        <v>81</v>
      </c>
      <c r="L39" s="20">
        <v>1</v>
      </c>
      <c r="M39" s="20">
        <v>20</v>
      </c>
      <c r="N39" s="20"/>
      <c r="O39" s="20"/>
      <c r="P39" s="20"/>
      <c r="Q39" s="20"/>
      <c r="U39" s="20" t="s">
        <v>82</v>
      </c>
      <c r="V39" s="31" t="s">
        <v>78</v>
      </c>
      <c r="W39" s="20" t="s">
        <v>39</v>
      </c>
      <c r="X39" s="57" t="s">
        <v>251</v>
      </c>
      <c r="Y39" s="20" t="s">
        <v>94</v>
      </c>
      <c r="Z39" s="20" t="s">
        <v>94</v>
      </c>
      <c r="AA39" s="20" t="s">
        <v>133</v>
      </c>
      <c r="AB39" s="20" t="s">
        <v>133</v>
      </c>
      <c r="AC39" s="57" t="s">
        <v>252</v>
      </c>
      <c r="AF39" s="8" t="s">
        <v>239</v>
      </c>
    </row>
    <row r="40" spans="1:32" s="8" customFormat="1" ht="27.6" x14ac:dyDescent="0.3">
      <c r="A40" s="11" t="s">
        <v>335</v>
      </c>
      <c r="B40" s="20" t="s">
        <v>109</v>
      </c>
      <c r="C40" s="20" t="s">
        <v>100</v>
      </c>
      <c r="D40" s="20" t="s">
        <v>352</v>
      </c>
      <c r="E40" s="55" t="str">
        <f t="shared" si="2"/>
        <v>Family Production Volume Details/Model Production Volume Details</v>
      </c>
      <c r="F40" s="29" t="str">
        <f t="shared" si="5"/>
        <v>Report Details</v>
      </c>
      <c r="G40" s="29" t="s">
        <v>253</v>
      </c>
      <c r="H40" s="74" t="s">
        <v>254</v>
      </c>
      <c r="I40" s="58" t="s">
        <v>30</v>
      </c>
      <c r="J40" s="17" t="s">
        <v>139</v>
      </c>
      <c r="K40" s="20" t="s">
        <v>36</v>
      </c>
      <c r="L40" s="20"/>
      <c r="M40" s="20"/>
      <c r="N40" s="20">
        <v>1</v>
      </c>
      <c r="O40" s="56">
        <v>10000</v>
      </c>
      <c r="P40" s="20">
        <v>5</v>
      </c>
      <c r="Q40" s="20">
        <v>0</v>
      </c>
      <c r="U40" s="20" t="s">
        <v>82</v>
      </c>
      <c r="V40" s="59" t="s">
        <v>202</v>
      </c>
      <c r="W40" s="20" t="s">
        <v>39</v>
      </c>
      <c r="X40" s="55" t="s">
        <v>255</v>
      </c>
      <c r="Y40" s="58" t="s">
        <v>94</v>
      </c>
      <c r="Z40" s="20" t="s">
        <v>94</v>
      </c>
      <c r="AA40" s="20" t="s">
        <v>133</v>
      </c>
      <c r="AB40" s="20" t="s">
        <v>133</v>
      </c>
      <c r="AC40" s="23" t="s">
        <v>256</v>
      </c>
      <c r="AF40" s="8" t="s">
        <v>239</v>
      </c>
    </row>
    <row r="41" spans="1:32" s="8" customFormat="1" ht="41.4" x14ac:dyDescent="0.3">
      <c r="A41" s="11" t="s">
        <v>336</v>
      </c>
      <c r="B41" s="20" t="s">
        <v>109</v>
      </c>
      <c r="C41" s="20" t="s">
        <v>100</v>
      </c>
      <c r="D41" s="20" t="s">
        <v>352</v>
      </c>
      <c r="E41" s="55" t="str">
        <f t="shared" si="2"/>
        <v>Family Production Volume Details/Model Production Volume Details</v>
      </c>
      <c r="F41" s="29" t="str">
        <f t="shared" si="5"/>
        <v>Report Details</v>
      </c>
      <c r="G41" s="29" t="s">
        <v>257</v>
      </c>
      <c r="H41" s="74" t="s">
        <v>258</v>
      </c>
      <c r="I41" s="58" t="s">
        <v>30</v>
      </c>
      <c r="J41" s="17" t="s">
        <v>139</v>
      </c>
      <c r="K41" s="20" t="s">
        <v>33</v>
      </c>
      <c r="L41" s="20"/>
      <c r="M41" s="20"/>
      <c r="N41" s="20">
        <v>1E-3</v>
      </c>
      <c r="O41" s="20">
        <v>999.99900000000002</v>
      </c>
      <c r="P41" s="20">
        <v>6</v>
      </c>
      <c r="Q41" s="20">
        <v>3</v>
      </c>
      <c r="U41" s="20" t="s">
        <v>82</v>
      </c>
      <c r="V41" s="59" t="s">
        <v>202</v>
      </c>
      <c r="W41" s="20" t="s">
        <v>39</v>
      </c>
      <c r="X41" s="29" t="s">
        <v>259</v>
      </c>
      <c r="Y41" s="58" t="s">
        <v>94</v>
      </c>
      <c r="Z41" s="20" t="s">
        <v>94</v>
      </c>
      <c r="AA41" s="20" t="s">
        <v>133</v>
      </c>
      <c r="AB41" s="20" t="s">
        <v>133</v>
      </c>
      <c r="AC41" s="8" t="s">
        <v>217</v>
      </c>
      <c r="AF41" s="8" t="s">
        <v>239</v>
      </c>
    </row>
    <row r="42" spans="1:32" s="8" customFormat="1" ht="69" x14ac:dyDescent="0.3">
      <c r="A42" s="11" t="s">
        <v>337</v>
      </c>
      <c r="B42" s="20" t="s">
        <v>109</v>
      </c>
      <c r="C42" s="20" t="s">
        <v>100</v>
      </c>
      <c r="D42" s="20" t="s">
        <v>352</v>
      </c>
      <c r="E42" s="55" t="str">
        <f t="shared" si="2"/>
        <v>Family Production Volume Details/Model Production Volume Details</v>
      </c>
      <c r="F42" s="29" t="str">
        <f>IF(ISERROR(LOOKUP(D42,groupNumberList,screenMappingList)),"(Select a Group Number)",LOOKUP(D42,groupNumberList,screenMappingList))</f>
        <v>Report Details</v>
      </c>
      <c r="G42" s="29" t="s">
        <v>260</v>
      </c>
      <c r="H42" s="74" t="s">
        <v>261</v>
      </c>
      <c r="I42" s="58" t="s">
        <v>28</v>
      </c>
      <c r="J42" s="17" t="s">
        <v>139</v>
      </c>
      <c r="K42" s="20" t="s">
        <v>34</v>
      </c>
      <c r="L42" s="20"/>
      <c r="M42" s="20"/>
      <c r="N42" s="20"/>
      <c r="O42" s="20"/>
      <c r="P42" s="20"/>
      <c r="Q42" s="20"/>
      <c r="R42" s="23" t="s">
        <v>221</v>
      </c>
      <c r="T42" s="63" t="s">
        <v>364</v>
      </c>
      <c r="U42" s="20" t="s">
        <v>82</v>
      </c>
      <c r="V42" s="59" t="s">
        <v>78</v>
      </c>
      <c r="W42" s="20" t="s">
        <v>39</v>
      </c>
      <c r="X42" s="29" t="s">
        <v>262</v>
      </c>
      <c r="Y42" s="20" t="s">
        <v>94</v>
      </c>
      <c r="Z42" s="20" t="s">
        <v>94</v>
      </c>
      <c r="AA42" s="20" t="s">
        <v>133</v>
      </c>
      <c r="AB42" s="20" t="s">
        <v>133</v>
      </c>
      <c r="AC42" s="8" t="s">
        <v>216</v>
      </c>
      <c r="AF42" s="8" t="s">
        <v>239</v>
      </c>
    </row>
    <row r="43" spans="1:32" s="8" customFormat="1" ht="27.6" x14ac:dyDescent="0.3">
      <c r="A43" s="11" t="s">
        <v>338</v>
      </c>
      <c r="B43" s="20" t="s">
        <v>109</v>
      </c>
      <c r="C43" s="20" t="s">
        <v>100</v>
      </c>
      <c r="D43" s="20" t="s">
        <v>352</v>
      </c>
      <c r="E43" s="55" t="str">
        <f t="shared" si="2"/>
        <v>Family Production Volume Details/Model Production Volume Details</v>
      </c>
      <c r="F43" s="29" t="str">
        <f>IF(ISERROR(LOOKUP(D43,groupNumberList,screenMappingList)),"(Select a Group Number)",LOOKUP(D43,groupNumberList,screenMappingList))</f>
        <v>Report Details</v>
      </c>
      <c r="G43" s="29" t="s">
        <v>263</v>
      </c>
      <c r="H43" s="74" t="s">
        <v>264</v>
      </c>
      <c r="I43" s="58" t="s">
        <v>28</v>
      </c>
      <c r="J43" s="17" t="s">
        <v>139</v>
      </c>
      <c r="K43" s="20" t="s">
        <v>81</v>
      </c>
      <c r="L43" s="20">
        <v>1</v>
      </c>
      <c r="M43" s="20">
        <v>50</v>
      </c>
      <c r="N43" s="20"/>
      <c r="O43" s="20"/>
      <c r="P43" s="20"/>
      <c r="Q43" s="20"/>
      <c r="R43" s="23"/>
      <c r="U43" s="20" t="s">
        <v>82</v>
      </c>
      <c r="V43" s="59" t="s">
        <v>78</v>
      </c>
      <c r="W43" s="20" t="s">
        <v>39</v>
      </c>
      <c r="X43" s="29" t="s">
        <v>265</v>
      </c>
      <c r="Y43" s="20" t="s">
        <v>94</v>
      </c>
      <c r="Z43" s="20" t="s">
        <v>94</v>
      </c>
      <c r="AA43" s="20" t="s">
        <v>133</v>
      </c>
      <c r="AB43" s="20" t="s">
        <v>133</v>
      </c>
      <c r="AC43" s="8" t="s">
        <v>266</v>
      </c>
      <c r="AF43" s="8" t="s">
        <v>239</v>
      </c>
    </row>
    <row r="44" spans="1:32" s="8" customFormat="1" ht="27.6" x14ac:dyDescent="0.3">
      <c r="A44" s="11" t="s">
        <v>339</v>
      </c>
      <c r="B44" s="20" t="s">
        <v>109</v>
      </c>
      <c r="C44" s="20" t="s">
        <v>100</v>
      </c>
      <c r="D44" s="20" t="s">
        <v>352</v>
      </c>
      <c r="E44" s="55" t="str">
        <f t="shared" si="2"/>
        <v>Family Production Volume Details/Model Production Volume Details</v>
      </c>
      <c r="F44" s="29" t="str">
        <f>IF(ISERROR(LOOKUP(D44,groupNumberList,screenMappingList)),"(Select a Group Number)",LOOKUP(D44,groupNumberList,screenMappingList))</f>
        <v>Report Details</v>
      </c>
      <c r="G44" s="29" t="s">
        <v>267</v>
      </c>
      <c r="H44" s="74" t="s">
        <v>268</v>
      </c>
      <c r="I44" s="58" t="s">
        <v>30</v>
      </c>
      <c r="J44" s="17" t="s">
        <v>139</v>
      </c>
      <c r="K44" s="20" t="s">
        <v>81</v>
      </c>
      <c r="L44" s="20">
        <v>1</v>
      </c>
      <c r="M44" s="20">
        <v>1000</v>
      </c>
      <c r="N44" s="20"/>
      <c r="O44" s="20"/>
      <c r="P44" s="20"/>
      <c r="Q44" s="20"/>
      <c r="R44" s="23"/>
      <c r="U44" s="20" t="s">
        <v>82</v>
      </c>
      <c r="V44" s="59" t="s">
        <v>202</v>
      </c>
      <c r="W44" s="20" t="s">
        <v>39</v>
      </c>
      <c r="X44" s="29" t="s">
        <v>269</v>
      </c>
      <c r="Y44" s="20" t="s">
        <v>95</v>
      </c>
      <c r="Z44" s="20" t="s">
        <v>94</v>
      </c>
      <c r="AA44" s="20" t="s">
        <v>133</v>
      </c>
      <c r="AB44" s="20" t="s">
        <v>133</v>
      </c>
      <c r="AC44" s="8" t="s">
        <v>270</v>
      </c>
      <c r="AF44" s="8" t="s">
        <v>239</v>
      </c>
    </row>
    <row r="45" spans="1:32" s="8" customFormat="1" ht="27.6" x14ac:dyDescent="0.3">
      <c r="A45" s="11" t="s">
        <v>340</v>
      </c>
      <c r="B45" s="20" t="s">
        <v>109</v>
      </c>
      <c r="C45" s="20" t="s">
        <v>100</v>
      </c>
      <c r="D45" s="20" t="s">
        <v>352</v>
      </c>
      <c r="E45" s="55" t="str">
        <f t="shared" si="2"/>
        <v>Family Production Volume Details/Model Production Volume Details</v>
      </c>
      <c r="F45" s="29" t="str">
        <f>IF(ISERROR(LOOKUP(D45,groupNumberList,screenMappingList)),"(Select a Group Number)",LOOKUP(D45,groupNumberList,screenMappingList))</f>
        <v>Report Details</v>
      </c>
      <c r="G45" s="29" t="s">
        <v>271</v>
      </c>
      <c r="H45" s="74" t="s">
        <v>272</v>
      </c>
      <c r="I45" s="58" t="s">
        <v>30</v>
      </c>
      <c r="J45" s="17" t="s">
        <v>139</v>
      </c>
      <c r="K45" s="20" t="s">
        <v>36</v>
      </c>
      <c r="L45" s="20"/>
      <c r="M45" s="20"/>
      <c r="N45" s="20">
        <v>1</v>
      </c>
      <c r="O45" s="20">
        <v>999</v>
      </c>
      <c r="P45" s="20">
        <v>3</v>
      </c>
      <c r="Q45" s="20">
        <v>0</v>
      </c>
      <c r="R45" s="23"/>
      <c r="U45" s="20" t="s">
        <v>82</v>
      </c>
      <c r="V45" s="59" t="s">
        <v>202</v>
      </c>
      <c r="W45" s="20" t="s">
        <v>39</v>
      </c>
      <c r="X45" s="29" t="s">
        <v>273</v>
      </c>
      <c r="Y45" s="20" t="s">
        <v>95</v>
      </c>
      <c r="Z45" s="20" t="s">
        <v>94</v>
      </c>
      <c r="AA45" s="20" t="s">
        <v>133</v>
      </c>
      <c r="AB45" s="20" t="s">
        <v>133</v>
      </c>
      <c r="AC45" s="8" t="s">
        <v>274</v>
      </c>
      <c r="AF45" s="8" t="s">
        <v>239</v>
      </c>
    </row>
    <row r="46" spans="1:32" s="8" customFormat="1" ht="27.6" x14ac:dyDescent="0.3">
      <c r="A46" s="11" t="s">
        <v>341</v>
      </c>
      <c r="B46" s="20" t="s">
        <v>109</v>
      </c>
      <c r="C46" s="20" t="s">
        <v>100</v>
      </c>
      <c r="D46" s="20" t="s">
        <v>352</v>
      </c>
      <c r="E46" s="55" t="str">
        <f t="shared" si="2"/>
        <v>Family Production Volume Details/Model Production Volume Details</v>
      </c>
      <c r="F46" s="29" t="str">
        <f t="shared" si="5"/>
        <v>Report Details</v>
      </c>
      <c r="G46" s="29" t="s">
        <v>275</v>
      </c>
      <c r="H46" s="74" t="s">
        <v>276</v>
      </c>
      <c r="I46" s="58" t="s">
        <v>30</v>
      </c>
      <c r="J46" s="17" t="s">
        <v>139</v>
      </c>
      <c r="K46" s="20" t="s">
        <v>36</v>
      </c>
      <c r="L46" s="20"/>
      <c r="M46" s="20"/>
      <c r="N46" s="20">
        <v>1</v>
      </c>
      <c r="O46" s="56">
        <v>9999</v>
      </c>
      <c r="P46" s="20">
        <v>4</v>
      </c>
      <c r="Q46" s="20">
        <v>0</v>
      </c>
      <c r="U46" s="20" t="s">
        <v>82</v>
      </c>
      <c r="V46" s="59" t="s">
        <v>202</v>
      </c>
      <c r="W46" s="20" t="s">
        <v>39</v>
      </c>
      <c r="X46" s="55" t="s">
        <v>277</v>
      </c>
      <c r="Y46" s="58" t="s">
        <v>95</v>
      </c>
      <c r="Z46" s="20" t="s">
        <v>94</v>
      </c>
      <c r="AA46" s="20" t="s">
        <v>133</v>
      </c>
      <c r="AB46" s="20" t="s">
        <v>133</v>
      </c>
      <c r="AC46" s="8" t="s">
        <v>220</v>
      </c>
      <c r="AF46" s="8" t="s">
        <v>239</v>
      </c>
    </row>
    <row r="47" spans="1:32" s="8" customFormat="1" ht="41.4" x14ac:dyDescent="0.3">
      <c r="A47" s="11" t="s">
        <v>342</v>
      </c>
      <c r="B47" s="20" t="s">
        <v>109</v>
      </c>
      <c r="C47" s="20" t="s">
        <v>100</v>
      </c>
      <c r="D47" s="20" t="s">
        <v>352</v>
      </c>
      <c r="E47" s="55" t="str">
        <f t="shared" si="2"/>
        <v>Family Production Volume Details/Model Production Volume Details</v>
      </c>
      <c r="F47" s="29" t="str">
        <f t="shared" si="5"/>
        <v>Report Details</v>
      </c>
      <c r="G47" s="29" t="s">
        <v>288</v>
      </c>
      <c r="H47" s="74" t="s">
        <v>305</v>
      </c>
      <c r="I47" s="20" t="s">
        <v>28</v>
      </c>
      <c r="J47" s="17" t="s">
        <v>139</v>
      </c>
      <c r="K47" s="20" t="s">
        <v>36</v>
      </c>
      <c r="L47" s="20"/>
      <c r="M47" s="20"/>
      <c r="N47" s="45">
        <v>0</v>
      </c>
      <c r="O47" s="56">
        <v>99999999</v>
      </c>
      <c r="P47" s="20">
        <v>8</v>
      </c>
      <c r="Q47" s="20">
        <v>0</v>
      </c>
      <c r="T47" s="63" t="s">
        <v>365</v>
      </c>
      <c r="U47" s="20" t="s">
        <v>37</v>
      </c>
      <c r="V47" s="31" t="s">
        <v>78</v>
      </c>
      <c r="W47" s="20" t="s">
        <v>201</v>
      </c>
      <c r="X47" s="29"/>
      <c r="Y47" s="20" t="s">
        <v>94</v>
      </c>
      <c r="Z47" s="20" t="s">
        <v>94</v>
      </c>
      <c r="AA47" s="20" t="s">
        <v>133</v>
      </c>
      <c r="AB47" s="20" t="s">
        <v>133</v>
      </c>
      <c r="AC47" s="8" t="s">
        <v>309</v>
      </c>
      <c r="AF47" s="8" t="s">
        <v>239</v>
      </c>
    </row>
    <row r="48" spans="1:32" s="8" customFormat="1" ht="27.6" x14ac:dyDescent="0.3">
      <c r="A48" s="11" t="s">
        <v>343</v>
      </c>
      <c r="B48" s="20" t="s">
        <v>109</v>
      </c>
      <c r="C48" s="20" t="s">
        <v>100</v>
      </c>
      <c r="D48" s="20" t="s">
        <v>352</v>
      </c>
      <c r="E48" s="55" t="str">
        <f t="shared" si="2"/>
        <v>Family Production Volume Details/Model Production Volume Details</v>
      </c>
      <c r="F48" s="29" t="str">
        <f t="shared" si="5"/>
        <v>Report Details</v>
      </c>
      <c r="G48" s="29" t="s">
        <v>289</v>
      </c>
      <c r="H48" s="74" t="s">
        <v>306</v>
      </c>
      <c r="I48" s="20" t="s">
        <v>28</v>
      </c>
      <c r="J48" s="17" t="s">
        <v>139</v>
      </c>
      <c r="K48" s="20" t="s">
        <v>36</v>
      </c>
      <c r="L48" s="20"/>
      <c r="M48" s="20"/>
      <c r="N48" s="45">
        <v>0</v>
      </c>
      <c r="O48" s="56">
        <v>99999999</v>
      </c>
      <c r="P48" s="20">
        <v>8</v>
      </c>
      <c r="Q48" s="20">
        <v>0</v>
      </c>
      <c r="T48" s="63" t="s">
        <v>366</v>
      </c>
      <c r="U48" s="20" t="s">
        <v>37</v>
      </c>
      <c r="V48" s="31" t="s">
        <v>78</v>
      </c>
      <c r="W48" s="20" t="s">
        <v>201</v>
      </c>
      <c r="X48" s="29"/>
      <c r="Y48" s="20" t="s">
        <v>94</v>
      </c>
      <c r="Z48" s="20" t="s">
        <v>94</v>
      </c>
      <c r="AA48" s="20" t="s">
        <v>133</v>
      </c>
      <c r="AB48" s="20" t="s">
        <v>133</v>
      </c>
      <c r="AC48" s="8" t="s">
        <v>294</v>
      </c>
      <c r="AF48" s="8" t="s">
        <v>239</v>
      </c>
    </row>
    <row r="49" spans="1:36" s="8" customFormat="1" ht="27.6" x14ac:dyDescent="0.3">
      <c r="A49" s="11" t="s">
        <v>344</v>
      </c>
      <c r="B49" s="20" t="s">
        <v>109</v>
      </c>
      <c r="C49" s="20" t="s">
        <v>100</v>
      </c>
      <c r="D49" s="20" t="s">
        <v>352</v>
      </c>
      <c r="E49" s="55" t="str">
        <f t="shared" si="2"/>
        <v>Family Production Volume Details/Model Production Volume Details</v>
      </c>
      <c r="F49" s="29" t="str">
        <f t="shared" si="5"/>
        <v>Report Details</v>
      </c>
      <c r="G49" s="29" t="s">
        <v>278</v>
      </c>
      <c r="H49" s="74" t="s">
        <v>307</v>
      </c>
      <c r="I49" s="20" t="s">
        <v>29</v>
      </c>
      <c r="J49" s="17" t="s">
        <v>139</v>
      </c>
      <c r="K49" s="20" t="s">
        <v>36</v>
      </c>
      <c r="L49" s="20"/>
      <c r="M49" s="20"/>
      <c r="N49" s="45">
        <v>0</v>
      </c>
      <c r="O49" s="56">
        <v>999999999</v>
      </c>
      <c r="P49" s="20">
        <v>9</v>
      </c>
      <c r="Q49" s="20">
        <v>0</v>
      </c>
      <c r="U49" s="20" t="s">
        <v>37</v>
      </c>
      <c r="V49" s="31" t="s">
        <v>78</v>
      </c>
      <c r="W49" s="20" t="s">
        <v>246</v>
      </c>
      <c r="X49" s="29"/>
      <c r="Y49" s="20" t="s">
        <v>94</v>
      </c>
      <c r="Z49" s="20" t="s">
        <v>94</v>
      </c>
      <c r="AA49" s="20" t="s">
        <v>133</v>
      </c>
      <c r="AB49" s="20" t="s">
        <v>133</v>
      </c>
      <c r="AC49" s="8" t="s">
        <v>206</v>
      </c>
      <c r="AF49" s="8" t="s">
        <v>239</v>
      </c>
    </row>
    <row r="50" spans="1:36" s="8" customFormat="1" ht="41.4" x14ac:dyDescent="0.3">
      <c r="A50" s="11" t="s">
        <v>345</v>
      </c>
      <c r="B50" s="20" t="s">
        <v>109</v>
      </c>
      <c r="C50" s="20" t="s">
        <v>100</v>
      </c>
      <c r="D50" s="20" t="s">
        <v>352</v>
      </c>
      <c r="E50" s="55" t="str">
        <f t="shared" si="2"/>
        <v>Family Production Volume Details/Model Production Volume Details</v>
      </c>
      <c r="F50" s="29" t="str">
        <f>IF(ISERROR(LOOKUP(D50,groupNumberList,screenMappingList)),"(Select a Group Number)",LOOKUP(D50,groupNumberList,screenMappingList))</f>
        <v>Report Details</v>
      </c>
      <c r="G50" s="29" t="s">
        <v>279</v>
      </c>
      <c r="H50" s="55" t="s">
        <v>227</v>
      </c>
      <c r="I50" s="53" t="s">
        <v>28</v>
      </c>
      <c r="J50" s="17" t="s">
        <v>139</v>
      </c>
      <c r="K50" s="20" t="s">
        <v>36</v>
      </c>
      <c r="L50" s="20"/>
      <c r="M50" s="20"/>
      <c r="N50" s="20">
        <v>1</v>
      </c>
      <c r="O50" s="56">
        <v>999999999</v>
      </c>
      <c r="P50" s="20">
        <v>9</v>
      </c>
      <c r="Q50" s="20">
        <v>0</v>
      </c>
      <c r="R50" s="23"/>
      <c r="U50" s="20" t="s">
        <v>37</v>
      </c>
      <c r="V50" s="54" t="s">
        <v>78</v>
      </c>
      <c r="W50" s="20" t="s">
        <v>83</v>
      </c>
      <c r="X50" s="29"/>
      <c r="Y50" s="20" t="s">
        <v>94</v>
      </c>
      <c r="Z50" s="20" t="s">
        <v>94</v>
      </c>
      <c r="AA50" s="20" t="s">
        <v>133</v>
      </c>
      <c r="AB50" s="20" t="s">
        <v>133</v>
      </c>
      <c r="AC50" s="8" t="s">
        <v>224</v>
      </c>
      <c r="AD50" s="23" t="s">
        <v>228</v>
      </c>
      <c r="AF50" s="8" t="s">
        <v>239</v>
      </c>
      <c r="AJ50" s="23"/>
    </row>
    <row r="51" spans="1:36" s="8" customFormat="1" ht="27.6" x14ac:dyDescent="0.3">
      <c r="A51" s="11" t="s">
        <v>346</v>
      </c>
      <c r="B51" s="20" t="s">
        <v>109</v>
      </c>
      <c r="C51" s="20" t="s">
        <v>100</v>
      </c>
      <c r="D51" s="20" t="s">
        <v>353</v>
      </c>
      <c r="E51" s="55" t="str">
        <f t="shared" si="2"/>
        <v>Model Production Volume Details/Exempted Engine Details</v>
      </c>
      <c r="F51" s="29" t="str">
        <f t="shared" si="5"/>
        <v>Report Details</v>
      </c>
      <c r="G51" s="29" t="s">
        <v>280</v>
      </c>
      <c r="H51" s="74" t="s">
        <v>281</v>
      </c>
      <c r="I51" s="20" t="s">
        <v>29</v>
      </c>
      <c r="J51" s="17" t="s">
        <v>139</v>
      </c>
      <c r="K51" s="20" t="s">
        <v>81</v>
      </c>
      <c r="L51" s="20">
        <v>1</v>
      </c>
      <c r="M51" s="20">
        <v>100</v>
      </c>
      <c r="N51" s="20"/>
      <c r="O51" s="56"/>
      <c r="P51" s="20"/>
      <c r="Q51" s="20"/>
      <c r="U51" s="20" t="s">
        <v>37</v>
      </c>
      <c r="V51" s="31" t="s">
        <v>78</v>
      </c>
      <c r="W51" s="20" t="s">
        <v>201</v>
      </c>
      <c r="X51" s="29"/>
      <c r="Y51" s="20" t="s">
        <v>94</v>
      </c>
      <c r="Z51" s="20" t="s">
        <v>94</v>
      </c>
      <c r="AA51" s="20" t="s">
        <v>133</v>
      </c>
      <c r="AB51" s="20" t="s">
        <v>133</v>
      </c>
      <c r="AC51" s="8" t="s">
        <v>282</v>
      </c>
      <c r="AF51" s="8" t="s">
        <v>239</v>
      </c>
    </row>
    <row r="52" spans="1:36" s="8" customFormat="1" ht="27.6" x14ac:dyDescent="0.3">
      <c r="A52" s="11" t="s">
        <v>347</v>
      </c>
      <c r="B52" s="20" t="s">
        <v>109</v>
      </c>
      <c r="C52" s="20" t="s">
        <v>100</v>
      </c>
      <c r="D52" s="20" t="s">
        <v>353</v>
      </c>
      <c r="E52" s="55" t="str">
        <f t="shared" si="2"/>
        <v>Model Production Volume Details/Exempted Engine Details</v>
      </c>
      <c r="F52" s="29" t="str">
        <f t="shared" si="5"/>
        <v>Report Details</v>
      </c>
      <c r="G52" s="29" t="s">
        <v>283</v>
      </c>
      <c r="H52" s="74" t="s">
        <v>284</v>
      </c>
      <c r="I52" s="20" t="s">
        <v>29</v>
      </c>
      <c r="J52" s="17" t="s">
        <v>139</v>
      </c>
      <c r="K52" s="20" t="s">
        <v>81</v>
      </c>
      <c r="L52" s="20">
        <v>1</v>
      </c>
      <c r="M52" s="20">
        <v>100</v>
      </c>
      <c r="N52" s="20"/>
      <c r="O52" s="56"/>
      <c r="P52" s="20"/>
      <c r="Q52" s="20"/>
      <c r="R52" s="19"/>
      <c r="U52" s="20" t="s">
        <v>37</v>
      </c>
      <c r="V52" s="31" t="s">
        <v>78</v>
      </c>
      <c r="W52" s="20" t="s">
        <v>201</v>
      </c>
      <c r="X52" s="60"/>
      <c r="Y52" s="20" t="s">
        <v>94</v>
      </c>
      <c r="Z52" s="20" t="s">
        <v>94</v>
      </c>
      <c r="AA52" s="20" t="s">
        <v>133</v>
      </c>
      <c r="AB52" s="20" t="s">
        <v>133</v>
      </c>
      <c r="AF52" s="8" t="s">
        <v>239</v>
      </c>
    </row>
    <row r="53" spans="1:36" s="8" customFormat="1" ht="27.6" x14ac:dyDescent="0.3">
      <c r="A53" s="11" t="s">
        <v>348</v>
      </c>
      <c r="B53" s="20" t="s">
        <v>109</v>
      </c>
      <c r="C53" s="20" t="s">
        <v>100</v>
      </c>
      <c r="D53" s="20" t="s">
        <v>353</v>
      </c>
      <c r="E53" s="55" t="str">
        <f t="shared" ref="E53" si="6">IF(ISERROR(LOOKUP(D53,groupNumberList,groupPathList)),"(Select a Group Number)",LOOKUP(D53,groupNumberList,groupPathList))</f>
        <v>Model Production Volume Details/Exempted Engine Details</v>
      </c>
      <c r="F53" s="29" t="str">
        <f t="shared" si="5"/>
        <v>Report Details</v>
      </c>
      <c r="G53" s="29" t="s">
        <v>285</v>
      </c>
      <c r="H53" s="74" t="s">
        <v>286</v>
      </c>
      <c r="I53" s="20" t="s">
        <v>29</v>
      </c>
      <c r="J53" s="17" t="s">
        <v>139</v>
      </c>
      <c r="K53" s="20" t="s">
        <v>81</v>
      </c>
      <c r="L53" s="20">
        <v>1</v>
      </c>
      <c r="M53" s="20">
        <v>100</v>
      </c>
      <c r="N53" s="20"/>
      <c r="O53" s="56"/>
      <c r="P53" s="20"/>
      <c r="Q53" s="20"/>
      <c r="R53" s="19"/>
      <c r="U53" s="20" t="s">
        <v>37</v>
      </c>
      <c r="V53" s="31" t="s">
        <v>78</v>
      </c>
      <c r="W53" s="20" t="s">
        <v>201</v>
      </c>
      <c r="X53" s="60"/>
      <c r="Y53" s="20" t="s">
        <v>94</v>
      </c>
      <c r="Z53" s="20" t="s">
        <v>94</v>
      </c>
      <c r="AA53" s="20" t="s">
        <v>133</v>
      </c>
      <c r="AB53" s="20" t="s">
        <v>133</v>
      </c>
      <c r="AF53" s="8" t="s">
        <v>239</v>
      </c>
    </row>
  </sheetData>
  <autoFilter ref="A3:AH53" xr:uid="{00000000-0009-0000-0000-000000000000}">
    <filterColumn colId="24" showButton="0"/>
    <filterColumn colId="25" showButton="0"/>
    <filterColumn colId="26" showButton="0"/>
  </autoFilter>
  <mergeCells count="32">
    <mergeCell ref="U3:U4"/>
    <mergeCell ref="R3:R4"/>
    <mergeCell ref="A3:A4"/>
    <mergeCell ref="A1:E1"/>
    <mergeCell ref="M3:M4"/>
    <mergeCell ref="L3:L4"/>
    <mergeCell ref="K3:K4"/>
    <mergeCell ref="F3:F4"/>
    <mergeCell ref="AH3:AH4"/>
    <mergeCell ref="AG3:AG4"/>
    <mergeCell ref="AF3:AF4"/>
    <mergeCell ref="N3:N4"/>
    <mergeCell ref="AE3:AE4"/>
    <mergeCell ref="AD3:AD4"/>
    <mergeCell ref="AC3:AC4"/>
    <mergeCell ref="T3:T4"/>
    <mergeCell ref="S3:S4"/>
    <mergeCell ref="Y3:AB3"/>
    <mergeCell ref="Q3:Q4"/>
    <mergeCell ref="P3:P4"/>
    <mergeCell ref="O3:O4"/>
    <mergeCell ref="X3:X4"/>
    <mergeCell ref="W3:W4"/>
    <mergeCell ref="V3:V4"/>
    <mergeCell ref="C3:C4"/>
    <mergeCell ref="B3:B4"/>
    <mergeCell ref="J3:J4"/>
    <mergeCell ref="I3:I4"/>
    <mergeCell ref="H3:H4"/>
    <mergeCell ref="G3:G4"/>
    <mergeCell ref="E3:E4"/>
    <mergeCell ref="D3:D4"/>
  </mergeCells>
  <phoneticPr fontId="31" type="noConversion"/>
  <conditionalFormatting sqref="L5:M29 L38:M53">
    <cfRule type="expression" dxfId="22" priority="73">
      <formula>AND($K5 &lt;&gt; "String",$K5 &lt;&gt; "Alphanumeric")</formula>
    </cfRule>
  </conditionalFormatting>
  <conditionalFormatting sqref="N5:Q29 N38:Q53">
    <cfRule type="expression" dxfId="21" priority="72">
      <formula>AND($K5&lt;&gt;"Decimal",$K5&lt;&gt;"Integer")</formula>
    </cfRule>
  </conditionalFormatting>
  <conditionalFormatting sqref="R5:R29 R38:R51">
    <cfRule type="expression" dxfId="20" priority="71">
      <formula>AND($K5&lt;&gt;"Enumeration",$K5&lt;&gt;"Indicator")</formula>
    </cfRule>
  </conditionalFormatting>
  <conditionalFormatting sqref="X7:X20 X38 X22:X29 X40:X51">
    <cfRule type="expression" dxfId="19" priority="69">
      <formula>$W7&lt;&gt;"Pre-existing Data"</formula>
    </cfRule>
  </conditionalFormatting>
  <conditionalFormatting sqref="X5">
    <cfRule type="expression" dxfId="18" priority="28">
      <formula>$W5&lt;&gt;"Pre-existing Data"</formula>
    </cfRule>
  </conditionalFormatting>
  <conditionalFormatting sqref="X21">
    <cfRule type="expression" dxfId="17" priority="30">
      <formula>$W21&lt;&gt;"Pre-existing Data"</formula>
    </cfRule>
  </conditionalFormatting>
  <conditionalFormatting sqref="X6">
    <cfRule type="expression" dxfId="16" priority="29">
      <formula>$W6&lt;&gt;"Pre-existing Data"</formula>
    </cfRule>
  </conditionalFormatting>
  <conditionalFormatting sqref="R52">
    <cfRule type="expression" dxfId="15" priority="5">
      <formula>AND($K52&lt;&gt;"Enumeration",$K52&lt;&gt;"Indicator")</formula>
    </cfRule>
  </conditionalFormatting>
  <conditionalFormatting sqref="X52">
    <cfRule type="expression" dxfId="14" priority="3">
      <formula>$W52&lt;&gt;"Pre-existing Data"</formula>
    </cfRule>
  </conditionalFormatting>
  <conditionalFormatting sqref="L31:M36">
    <cfRule type="expression" dxfId="13" priority="23">
      <formula>AND($K31 &lt;&gt; "String",$K31 &lt;&gt; "Alphanumeric")</formula>
    </cfRule>
  </conditionalFormatting>
  <conditionalFormatting sqref="N31:Q36">
    <cfRule type="expression" dxfId="12" priority="22">
      <formula>AND($K31&lt;&gt;"Decimal",$K31&lt;&gt;"Integer")</formula>
    </cfRule>
  </conditionalFormatting>
  <conditionalFormatting sqref="R31:R36">
    <cfRule type="expression" dxfId="11" priority="21">
      <formula>AND($K31&lt;&gt;"Enumeration",$K31&lt;&gt;"Indicator")</formula>
    </cfRule>
  </conditionalFormatting>
  <conditionalFormatting sqref="X31:X36">
    <cfRule type="expression" dxfId="10" priority="19">
      <formula>$W31&lt;&gt;"Pre-existing Data"</formula>
    </cfRule>
  </conditionalFormatting>
  <conditionalFormatting sqref="L30:M30">
    <cfRule type="expression" dxfId="9" priority="17">
      <formula>AND($K30 &lt;&gt; "String",$K30 &lt;&gt; "Alphanumeric")</formula>
    </cfRule>
  </conditionalFormatting>
  <conditionalFormatting sqref="N30:Q30">
    <cfRule type="expression" dxfId="8" priority="16">
      <formula>AND($K30&lt;&gt;"Decimal",$K30&lt;&gt;"Integer")</formula>
    </cfRule>
  </conditionalFormatting>
  <conditionalFormatting sqref="R30">
    <cfRule type="expression" dxfId="7" priority="15">
      <formula>AND($K30&lt;&gt;"Enumeration",$K30&lt;&gt;"Indicator")</formula>
    </cfRule>
  </conditionalFormatting>
  <conditionalFormatting sqref="X30">
    <cfRule type="expression" dxfId="6" priority="13">
      <formula>$W30&lt;&gt;"Pre-existing Data"</formula>
    </cfRule>
  </conditionalFormatting>
  <conditionalFormatting sqref="L37:M37">
    <cfRule type="expression" dxfId="5" priority="11">
      <formula>AND($K37 &lt;&gt; "String",$K37 &lt;&gt; "Alphanumeric")</formula>
    </cfRule>
  </conditionalFormatting>
  <conditionalFormatting sqref="N37:Q37">
    <cfRule type="expression" dxfId="4" priority="10">
      <formula>AND($K37&lt;&gt;"Decimal",$K37&lt;&gt;"Integer")</formula>
    </cfRule>
  </conditionalFormatting>
  <conditionalFormatting sqref="R37">
    <cfRule type="expression" dxfId="3" priority="9">
      <formula>AND($K37&lt;&gt;"Enumeration",$K37&lt;&gt;"Indicator")</formula>
    </cfRule>
  </conditionalFormatting>
  <conditionalFormatting sqref="X37">
    <cfRule type="expression" dxfId="2" priority="7">
      <formula>$W37&lt;&gt;"Pre-existing Data"</formula>
    </cfRule>
  </conditionalFormatting>
  <conditionalFormatting sqref="R53">
    <cfRule type="expression" dxfId="1" priority="4">
      <formula>AND($K53&lt;&gt;"Enumeration",$K53&lt;&gt;"Indicator")</formula>
    </cfRule>
  </conditionalFormatting>
  <conditionalFormatting sqref="X53">
    <cfRule type="expression" dxfId="0" priority="2">
      <formula>$W53&lt;&gt;"Pre-existing Data"</formula>
    </cfRule>
  </conditionalFormatting>
  <dataValidations count="10">
    <dataValidation type="list" allowBlank="1" showInputMessage="1" showErrorMessage="1" sqref="D5:D1048576" xr:uid="{00000000-0002-0000-0000-000000000000}">
      <formula1>groupNumberList</formula1>
    </dataValidation>
    <dataValidation type="list" allowBlank="1" showInputMessage="1" showErrorMessage="1" sqref="K5:K1048576" xr:uid="{00000000-0002-0000-0000-000003000000}">
      <formula1>basicDataTypeList</formula1>
    </dataValidation>
    <dataValidation type="list" allowBlank="1" showInputMessage="1" showErrorMessage="1" sqref="V5:V1048576" xr:uid="{00000000-0002-0000-0000-000004000000}">
      <formula1>collectionPointList</formula1>
    </dataValidation>
    <dataValidation type="list" allowBlank="1" showInputMessage="1" showErrorMessage="1" sqref="W5:W1048576" xr:uid="{00000000-0002-0000-0000-000005000000}">
      <formula1>collectionTypeList</formula1>
    </dataValidation>
    <dataValidation type="list" allowBlank="1" showInputMessage="1" showErrorMessage="1" sqref="Y5:AB1048576" xr:uid="{00000000-0002-0000-0000-000006000000}">
      <formula1>displayPointList</formula1>
    </dataValidation>
    <dataValidation type="list" allowBlank="1" showInputMessage="1" showErrorMessage="1" sqref="U5:U1048576" xr:uid="{00000000-0002-0000-0000-000007000000}">
      <formula1>originatorList</formula1>
    </dataValidation>
    <dataValidation type="list" allowBlank="1" showInputMessage="1" showErrorMessage="1" sqref="B5:B1048576" xr:uid="{00000000-0002-0000-0000-000008000000}">
      <formula1>industryModuleList</formula1>
    </dataValidation>
    <dataValidation type="list" allowBlank="1" showInputMessage="1" showErrorMessage="1" sqref="AF5:AG1048576" xr:uid="{00000000-0002-0000-0000-000009000000}">
      <formula1>cbiInfoList</formula1>
    </dataValidation>
    <dataValidation type="list" allowBlank="1" showInputMessage="1" showErrorMessage="1" sqref="C5:C1048576" xr:uid="{00000000-0002-0000-0000-00000A000000}">
      <formula1>complianceProgramList</formula1>
    </dataValidation>
    <dataValidation type="list" allowBlank="1" showInputMessage="1" showErrorMessage="1" sqref="I5:I1048576" xr:uid="{00000000-0002-0000-0000-00000B000000}">
      <formula1>requiredList</formula1>
    </dataValidation>
  </dataValidations>
  <printOptions horizontalCentered="1"/>
  <pageMargins left="0.1" right="0.1" top="0.5" bottom="0.5" header="0.3" footer="0.3"/>
  <pageSetup scale="15" fitToHeight="0" orientation="landscape" r:id="rId1"/>
  <headerFooter differentFirst="1">
    <firstHeader xml:space="preserve">&amp;L&amp;G&amp;ROffice of Transportation and Air Quality
October 2020
</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5"/>
  <sheetViews>
    <sheetView workbookViewId="0">
      <selection sqref="A1:D1"/>
    </sheetView>
  </sheetViews>
  <sheetFormatPr defaultColWidth="9.21875" defaultRowHeight="13.8" x14ac:dyDescent="0.3"/>
  <cols>
    <col min="1" max="1" width="16.44140625" style="5" bestFit="1" customWidth="1"/>
    <col min="2" max="2" width="29.77734375" style="1" bestFit="1" customWidth="1"/>
    <col min="3" max="4" width="40.77734375" style="5" bestFit="1" customWidth="1"/>
    <col min="5" max="5" width="82" style="24" bestFit="1" customWidth="1"/>
    <col min="6" max="6" width="9.77734375" style="25" bestFit="1" customWidth="1"/>
    <col min="7" max="7" width="9.77734375" style="26" bestFit="1" customWidth="1"/>
    <col min="8" max="8" width="35.5546875" style="27" bestFit="1" customWidth="1"/>
    <col min="9" max="9" width="16.21875" style="27" bestFit="1" customWidth="1"/>
    <col min="10" max="10" width="9.5546875" style="1" bestFit="1" customWidth="1"/>
    <col min="11" max="16384" width="9.21875" style="5"/>
  </cols>
  <sheetData>
    <row r="1" spans="1:10" x14ac:dyDescent="0.3">
      <c r="A1" s="87" t="str">
        <f>Requirements!A1</f>
        <v>United States Environmental Protection Agency, Office of Air and Radiation, Office of Transportation and Air Quality</v>
      </c>
      <c r="B1" s="87"/>
      <c r="C1" s="87"/>
      <c r="D1" s="87"/>
    </row>
    <row r="2" spans="1:10" x14ac:dyDescent="0.3">
      <c r="A2" s="9" t="str">
        <f>Requirements!A2</f>
        <v>Date</v>
      </c>
      <c r="B2" s="10">
        <f>Requirements!B2</f>
        <v>44118</v>
      </c>
    </row>
    <row r="3" spans="1:10" s="1" customFormat="1" ht="55.2" x14ac:dyDescent="0.3">
      <c r="A3" s="33" t="s">
        <v>86</v>
      </c>
      <c r="B3" s="33" t="s">
        <v>48</v>
      </c>
      <c r="C3" s="33" t="s">
        <v>79</v>
      </c>
      <c r="D3" s="33" t="s">
        <v>80</v>
      </c>
      <c r="E3" s="33" t="s">
        <v>52</v>
      </c>
      <c r="F3" s="71" t="s">
        <v>54</v>
      </c>
      <c r="G3" s="72" t="s">
        <v>55</v>
      </c>
      <c r="H3" s="33" t="s">
        <v>56</v>
      </c>
      <c r="I3" s="33" t="s">
        <v>14</v>
      </c>
      <c r="J3" s="33" t="s">
        <v>12</v>
      </c>
    </row>
    <row r="4" spans="1:10" s="13" customFormat="1" x14ac:dyDescent="0.3">
      <c r="A4" s="12" t="s">
        <v>130</v>
      </c>
      <c r="B4" s="12" t="s">
        <v>133</v>
      </c>
      <c r="C4" s="12" t="s">
        <v>133</v>
      </c>
      <c r="D4" s="12" t="s">
        <v>134</v>
      </c>
      <c r="E4" s="34" t="str">
        <f>CONCATENATE(C4,"/",D4)</f>
        <v>N/A/Compliance Reporting Information Submission</v>
      </c>
      <c r="F4" s="35" t="s">
        <v>29</v>
      </c>
      <c r="G4" s="36" t="s">
        <v>139</v>
      </c>
      <c r="H4" s="12" t="s">
        <v>141</v>
      </c>
      <c r="I4" s="37"/>
      <c r="J4" s="12"/>
    </row>
    <row r="5" spans="1:10" s="13" customFormat="1" x14ac:dyDescent="0.3">
      <c r="A5" s="39" t="s">
        <v>131</v>
      </c>
      <c r="B5" s="39" t="s">
        <v>144</v>
      </c>
      <c r="C5" s="39" t="s">
        <v>134</v>
      </c>
      <c r="D5" s="39" t="s">
        <v>236</v>
      </c>
      <c r="E5" s="40" t="str">
        <f t="shared" ref="E5:E70" si="0">CONCATENATE(C5,"/",D5)</f>
        <v>Compliance Reporting Information Submission/Submission Author Details</v>
      </c>
      <c r="F5" s="41" t="s">
        <v>29</v>
      </c>
      <c r="G5" s="43" t="s">
        <v>139</v>
      </c>
      <c r="H5" s="39" t="s">
        <v>237</v>
      </c>
      <c r="I5" s="44"/>
      <c r="J5" s="39"/>
    </row>
    <row r="6" spans="1:10" s="13" customFormat="1" x14ac:dyDescent="0.3">
      <c r="A6" s="38" t="s">
        <v>235</v>
      </c>
      <c r="B6" s="12" t="s">
        <v>144</v>
      </c>
      <c r="C6" s="12" t="s">
        <v>134</v>
      </c>
      <c r="D6" s="12" t="s">
        <v>135</v>
      </c>
      <c r="E6" s="34" t="str">
        <f t="shared" si="0"/>
        <v>Compliance Reporting Information Submission/Compliance Reporting Submission Details</v>
      </c>
      <c r="F6" s="35" t="s">
        <v>29</v>
      </c>
      <c r="G6" s="36" t="s">
        <v>140</v>
      </c>
      <c r="H6" s="12" t="s">
        <v>142</v>
      </c>
      <c r="I6" s="37"/>
      <c r="J6" s="12"/>
    </row>
    <row r="7" spans="1:10" s="13" customFormat="1" x14ac:dyDescent="0.3">
      <c r="A7" s="38" t="s">
        <v>234</v>
      </c>
      <c r="B7" s="12" t="s">
        <v>144</v>
      </c>
      <c r="C7" s="12" t="s">
        <v>135</v>
      </c>
      <c r="D7" s="12" t="s">
        <v>137</v>
      </c>
      <c r="E7" s="34" t="str">
        <f t="shared" si="0"/>
        <v>Compliance Reporting Submission Details/Compliance Reporting Identification Details</v>
      </c>
      <c r="F7" s="35" t="s">
        <v>29</v>
      </c>
      <c r="G7" s="36" t="s">
        <v>139</v>
      </c>
      <c r="H7" s="12" t="s">
        <v>143</v>
      </c>
      <c r="I7" s="37"/>
      <c r="J7" s="12"/>
    </row>
    <row r="8" spans="1:10" s="13" customFormat="1" x14ac:dyDescent="0.3">
      <c r="A8" s="39" t="s">
        <v>351</v>
      </c>
      <c r="B8" s="39" t="s">
        <v>145</v>
      </c>
      <c r="C8" s="39" t="s">
        <v>135</v>
      </c>
      <c r="D8" s="39" t="s">
        <v>136</v>
      </c>
      <c r="E8" s="40" t="str">
        <f t="shared" si="0"/>
        <v>Compliance Reporting Submission Details/Production Volume Submission Details</v>
      </c>
      <c r="F8" s="41" t="s">
        <v>28</v>
      </c>
      <c r="G8" s="43" t="s">
        <v>139</v>
      </c>
      <c r="H8" s="44"/>
      <c r="I8" s="44"/>
      <c r="J8" s="39"/>
    </row>
    <row r="9" spans="1:10" s="13" customFormat="1" ht="27.6" x14ac:dyDescent="0.3">
      <c r="A9" s="39" t="s">
        <v>349</v>
      </c>
      <c r="B9" s="40" t="s">
        <v>231</v>
      </c>
      <c r="C9" s="39" t="s">
        <v>136</v>
      </c>
      <c r="D9" s="39" t="s">
        <v>138</v>
      </c>
      <c r="E9" s="40" t="str">
        <f t="shared" si="0"/>
        <v>Production Volume Submission Details/Production Volume Identification Details</v>
      </c>
      <c r="F9" s="41" t="s">
        <v>29</v>
      </c>
      <c r="G9" s="43" t="s">
        <v>139</v>
      </c>
      <c r="H9" s="44"/>
      <c r="I9" s="44"/>
      <c r="J9" s="39"/>
    </row>
    <row r="10" spans="1:10" s="13" customFormat="1" x14ac:dyDescent="0.3">
      <c r="A10" s="39" t="s">
        <v>350</v>
      </c>
      <c r="B10" s="40" t="s">
        <v>196</v>
      </c>
      <c r="C10" s="39" t="s">
        <v>136</v>
      </c>
      <c r="D10" s="39" t="s">
        <v>194</v>
      </c>
      <c r="E10" s="40" t="str">
        <f t="shared" si="0"/>
        <v>Production Volume Submission Details/Family Production Volume Details</v>
      </c>
      <c r="F10" s="41" t="s">
        <v>29</v>
      </c>
      <c r="G10" s="43" t="s">
        <v>140</v>
      </c>
      <c r="H10" s="44"/>
      <c r="I10" s="44"/>
      <c r="J10" s="39"/>
    </row>
    <row r="11" spans="1:10" s="13" customFormat="1" ht="27.6" x14ac:dyDescent="0.3">
      <c r="A11" s="39" t="s">
        <v>352</v>
      </c>
      <c r="B11" s="40" t="s">
        <v>196</v>
      </c>
      <c r="C11" s="39" t="s">
        <v>194</v>
      </c>
      <c r="D11" s="39" t="s">
        <v>195</v>
      </c>
      <c r="E11" s="40" t="str">
        <f t="shared" si="0"/>
        <v>Family Production Volume Details/Model Production Volume Details</v>
      </c>
      <c r="F11" s="41" t="s">
        <v>28</v>
      </c>
      <c r="G11" s="43" t="s">
        <v>140</v>
      </c>
      <c r="H11" s="44"/>
      <c r="I11" s="50" t="s">
        <v>362</v>
      </c>
      <c r="J11" s="39"/>
    </row>
    <row r="12" spans="1:10" s="13" customFormat="1" x14ac:dyDescent="0.3">
      <c r="A12" s="39" t="s">
        <v>353</v>
      </c>
      <c r="B12" s="40" t="s">
        <v>196</v>
      </c>
      <c r="C12" s="42" t="s">
        <v>195</v>
      </c>
      <c r="D12" s="42" t="s">
        <v>226</v>
      </c>
      <c r="E12" s="40" t="str">
        <f t="shared" si="0"/>
        <v>Model Production Volume Details/Exempted Engine Details</v>
      </c>
      <c r="F12" s="41" t="s">
        <v>28</v>
      </c>
      <c r="G12" s="43" t="s">
        <v>140</v>
      </c>
      <c r="H12" s="44"/>
      <c r="I12" s="44"/>
      <c r="J12" s="39"/>
    </row>
    <row r="13" spans="1:10" s="13" customFormat="1" x14ac:dyDescent="0.3">
      <c r="A13" s="39" t="s">
        <v>367</v>
      </c>
      <c r="B13" s="39" t="s">
        <v>196</v>
      </c>
      <c r="C13" s="39" t="s">
        <v>136</v>
      </c>
      <c r="D13" s="39" t="s">
        <v>368</v>
      </c>
      <c r="E13" s="39" t="str">
        <f t="shared" si="0"/>
        <v>Production Volume Submission Details/Vehicle Details</v>
      </c>
      <c r="F13" s="41" t="s">
        <v>28</v>
      </c>
      <c r="G13" s="41" t="s">
        <v>140</v>
      </c>
      <c r="H13" s="39"/>
      <c r="I13" s="39" t="s">
        <v>369</v>
      </c>
      <c r="J13" s="39"/>
    </row>
    <row r="14" spans="1:10" s="13" customFormat="1" x14ac:dyDescent="0.3">
      <c r="B14" s="8"/>
      <c r="E14" s="23" t="str">
        <f t="shared" si="0"/>
        <v>/</v>
      </c>
      <c r="F14" s="20"/>
      <c r="G14" s="28"/>
      <c r="H14" s="29"/>
      <c r="I14" s="29"/>
      <c r="J14" s="8"/>
    </row>
    <row r="15" spans="1:10" s="13" customFormat="1" x14ac:dyDescent="0.3">
      <c r="B15" s="8"/>
      <c r="E15" s="23" t="str">
        <f t="shared" si="0"/>
        <v>/</v>
      </c>
      <c r="F15" s="20"/>
      <c r="G15" s="28"/>
      <c r="H15" s="29"/>
      <c r="I15" s="29"/>
      <c r="J15" s="8"/>
    </row>
    <row r="16" spans="1:10" s="13" customFormat="1" x14ac:dyDescent="0.3">
      <c r="B16" s="8"/>
      <c r="E16" s="23" t="str">
        <f t="shared" si="0"/>
        <v>/</v>
      </c>
      <c r="F16" s="20"/>
      <c r="G16" s="28"/>
      <c r="H16" s="29"/>
      <c r="I16" s="29"/>
      <c r="J16" s="8"/>
    </row>
    <row r="17" spans="2:10" s="13" customFormat="1" x14ac:dyDescent="0.3">
      <c r="B17" s="8"/>
      <c r="E17" s="23" t="str">
        <f t="shared" si="0"/>
        <v>/</v>
      </c>
      <c r="F17" s="20"/>
      <c r="G17" s="28"/>
      <c r="H17" s="29"/>
      <c r="I17" s="29"/>
      <c r="J17" s="8"/>
    </row>
    <row r="18" spans="2:10" s="13" customFormat="1" x14ac:dyDescent="0.3">
      <c r="B18" s="8"/>
      <c r="E18" s="23" t="str">
        <f t="shared" si="0"/>
        <v>/</v>
      </c>
      <c r="F18" s="20"/>
      <c r="G18" s="28"/>
      <c r="H18" s="29"/>
      <c r="I18" s="29"/>
      <c r="J18" s="8"/>
    </row>
    <row r="19" spans="2:10" s="13" customFormat="1" x14ac:dyDescent="0.3">
      <c r="B19" s="8"/>
      <c r="E19" s="23" t="str">
        <f t="shared" si="0"/>
        <v>/</v>
      </c>
      <c r="F19" s="20"/>
      <c r="G19" s="28"/>
      <c r="H19" s="29"/>
      <c r="I19" s="29"/>
      <c r="J19" s="8"/>
    </row>
    <row r="20" spans="2:10" s="13" customFormat="1" x14ac:dyDescent="0.3">
      <c r="B20" s="8"/>
      <c r="E20" s="23" t="str">
        <f t="shared" si="0"/>
        <v>/</v>
      </c>
      <c r="F20" s="20"/>
      <c r="G20" s="28"/>
      <c r="H20" s="29"/>
      <c r="I20" s="29"/>
      <c r="J20" s="8"/>
    </row>
    <row r="21" spans="2:10" s="13" customFormat="1" x14ac:dyDescent="0.3">
      <c r="B21" s="8"/>
      <c r="E21" s="23" t="str">
        <f t="shared" si="0"/>
        <v>/</v>
      </c>
      <c r="F21" s="20"/>
      <c r="G21" s="28"/>
      <c r="H21" s="29"/>
      <c r="I21" s="29"/>
      <c r="J21" s="8"/>
    </row>
    <row r="22" spans="2:10" s="13" customFormat="1" x14ac:dyDescent="0.3">
      <c r="B22" s="8"/>
      <c r="E22" s="23" t="str">
        <f t="shared" si="0"/>
        <v>/</v>
      </c>
      <c r="F22" s="20"/>
      <c r="G22" s="28"/>
      <c r="H22" s="29"/>
      <c r="I22" s="29"/>
      <c r="J22" s="8"/>
    </row>
    <row r="23" spans="2:10" s="13" customFormat="1" x14ac:dyDescent="0.3">
      <c r="B23" s="8"/>
      <c r="E23" s="23" t="str">
        <f t="shared" si="0"/>
        <v>/</v>
      </c>
      <c r="F23" s="20"/>
      <c r="G23" s="28"/>
      <c r="H23" s="29"/>
      <c r="I23" s="29"/>
      <c r="J23" s="8"/>
    </row>
    <row r="24" spans="2:10" s="13" customFormat="1" x14ac:dyDescent="0.3">
      <c r="B24" s="8"/>
      <c r="E24" s="23" t="str">
        <f t="shared" si="0"/>
        <v>/</v>
      </c>
      <c r="F24" s="20"/>
      <c r="G24" s="28"/>
      <c r="H24" s="29"/>
      <c r="I24" s="29"/>
      <c r="J24" s="8"/>
    </row>
    <row r="25" spans="2:10" s="13" customFormat="1" x14ac:dyDescent="0.3">
      <c r="B25" s="8"/>
      <c r="E25" s="23" t="str">
        <f t="shared" si="0"/>
        <v>/</v>
      </c>
      <c r="F25" s="20"/>
      <c r="G25" s="28"/>
      <c r="H25" s="29"/>
      <c r="I25" s="29"/>
      <c r="J25" s="8"/>
    </row>
    <row r="26" spans="2:10" s="13" customFormat="1" x14ac:dyDescent="0.3">
      <c r="B26" s="8"/>
      <c r="E26" s="23" t="str">
        <f t="shared" si="0"/>
        <v>/</v>
      </c>
      <c r="F26" s="20"/>
      <c r="G26" s="28"/>
      <c r="H26" s="29"/>
      <c r="I26" s="29"/>
      <c r="J26" s="8"/>
    </row>
    <row r="27" spans="2:10" s="13" customFormat="1" x14ac:dyDescent="0.3">
      <c r="B27" s="8"/>
      <c r="E27" s="23" t="str">
        <f t="shared" si="0"/>
        <v>/</v>
      </c>
      <c r="F27" s="20"/>
      <c r="G27" s="28"/>
      <c r="H27" s="29"/>
      <c r="I27" s="29"/>
      <c r="J27" s="8"/>
    </row>
    <row r="28" spans="2:10" s="13" customFormat="1" x14ac:dyDescent="0.3">
      <c r="B28" s="8"/>
      <c r="E28" s="23" t="str">
        <f t="shared" si="0"/>
        <v>/</v>
      </c>
      <c r="F28" s="20"/>
      <c r="G28" s="28"/>
      <c r="H28" s="29"/>
      <c r="I28" s="29"/>
      <c r="J28" s="8"/>
    </row>
    <row r="29" spans="2:10" s="13" customFormat="1" x14ac:dyDescent="0.3">
      <c r="B29" s="8"/>
      <c r="E29" s="23" t="str">
        <f t="shared" si="0"/>
        <v>/</v>
      </c>
      <c r="F29" s="20"/>
      <c r="G29" s="28"/>
      <c r="H29" s="29"/>
      <c r="I29" s="29"/>
      <c r="J29" s="8"/>
    </row>
    <row r="30" spans="2:10" s="13" customFormat="1" x14ac:dyDescent="0.3">
      <c r="B30" s="8"/>
      <c r="E30" s="23" t="str">
        <f t="shared" si="0"/>
        <v>/</v>
      </c>
      <c r="F30" s="20"/>
      <c r="G30" s="28"/>
      <c r="H30" s="29"/>
      <c r="I30" s="29"/>
      <c r="J30" s="8"/>
    </row>
    <row r="31" spans="2:10" s="13" customFormat="1" x14ac:dyDescent="0.3">
      <c r="B31" s="8"/>
      <c r="E31" s="23" t="str">
        <f t="shared" si="0"/>
        <v>/</v>
      </c>
      <c r="F31" s="20"/>
      <c r="G31" s="28"/>
      <c r="H31" s="29"/>
      <c r="I31" s="29"/>
      <c r="J31" s="8"/>
    </row>
    <row r="32" spans="2:10" s="13" customFormat="1" x14ac:dyDescent="0.3">
      <c r="B32" s="8"/>
      <c r="E32" s="23" t="str">
        <f t="shared" si="0"/>
        <v>/</v>
      </c>
      <c r="F32" s="20"/>
      <c r="G32" s="28"/>
      <c r="H32" s="29"/>
      <c r="I32" s="29"/>
      <c r="J32" s="8"/>
    </row>
    <row r="33" spans="2:10" s="13" customFormat="1" x14ac:dyDescent="0.3">
      <c r="B33" s="8"/>
      <c r="E33" s="23" t="str">
        <f t="shared" si="0"/>
        <v>/</v>
      </c>
      <c r="F33" s="20"/>
      <c r="G33" s="28"/>
      <c r="H33" s="29"/>
      <c r="I33" s="29"/>
      <c r="J33" s="8"/>
    </row>
    <row r="34" spans="2:10" s="13" customFormat="1" x14ac:dyDescent="0.3">
      <c r="B34" s="8"/>
      <c r="E34" s="23" t="str">
        <f t="shared" si="0"/>
        <v>/</v>
      </c>
      <c r="F34" s="20"/>
      <c r="G34" s="28"/>
      <c r="H34" s="29"/>
      <c r="I34" s="29"/>
      <c r="J34" s="8"/>
    </row>
    <row r="35" spans="2:10" s="13" customFormat="1" x14ac:dyDescent="0.3">
      <c r="B35" s="8"/>
      <c r="E35" s="23" t="str">
        <f t="shared" si="0"/>
        <v>/</v>
      </c>
      <c r="F35" s="20"/>
      <c r="G35" s="28"/>
      <c r="H35" s="29"/>
      <c r="I35" s="29"/>
      <c r="J35" s="8"/>
    </row>
    <row r="36" spans="2:10" s="13" customFormat="1" x14ac:dyDescent="0.3">
      <c r="B36" s="8"/>
      <c r="E36" s="23" t="str">
        <f t="shared" si="0"/>
        <v>/</v>
      </c>
      <c r="F36" s="20"/>
      <c r="G36" s="28"/>
      <c r="H36" s="29"/>
      <c r="I36" s="29"/>
      <c r="J36" s="8"/>
    </row>
    <row r="37" spans="2:10" s="13" customFormat="1" x14ac:dyDescent="0.3">
      <c r="B37" s="8"/>
      <c r="E37" s="23" t="str">
        <f t="shared" si="0"/>
        <v>/</v>
      </c>
      <c r="F37" s="20"/>
      <c r="G37" s="28"/>
      <c r="H37" s="29"/>
      <c r="I37" s="29"/>
      <c r="J37" s="8"/>
    </row>
    <row r="38" spans="2:10" s="13" customFormat="1" x14ac:dyDescent="0.3">
      <c r="B38" s="8"/>
      <c r="E38" s="23" t="str">
        <f t="shared" si="0"/>
        <v>/</v>
      </c>
      <c r="F38" s="20"/>
      <c r="G38" s="28"/>
      <c r="H38" s="29"/>
      <c r="I38" s="29"/>
      <c r="J38" s="8"/>
    </row>
    <row r="39" spans="2:10" s="13" customFormat="1" x14ac:dyDescent="0.3">
      <c r="B39" s="8"/>
      <c r="E39" s="23" t="str">
        <f t="shared" si="0"/>
        <v>/</v>
      </c>
      <c r="F39" s="20"/>
      <c r="G39" s="28"/>
      <c r="H39" s="29"/>
      <c r="I39" s="29"/>
      <c r="J39" s="8"/>
    </row>
    <row r="40" spans="2:10" s="13" customFormat="1" x14ac:dyDescent="0.3">
      <c r="B40" s="8"/>
      <c r="E40" s="23" t="str">
        <f t="shared" si="0"/>
        <v>/</v>
      </c>
      <c r="F40" s="20"/>
      <c r="G40" s="28"/>
      <c r="H40" s="29"/>
      <c r="I40" s="29"/>
      <c r="J40" s="8"/>
    </row>
    <row r="41" spans="2:10" s="13" customFormat="1" x14ac:dyDescent="0.3">
      <c r="B41" s="8"/>
      <c r="E41" s="23" t="str">
        <f t="shared" si="0"/>
        <v>/</v>
      </c>
      <c r="F41" s="20"/>
      <c r="G41" s="28"/>
      <c r="H41" s="29"/>
      <c r="I41" s="29"/>
      <c r="J41" s="8"/>
    </row>
    <row r="42" spans="2:10" s="13" customFormat="1" x14ac:dyDescent="0.3">
      <c r="B42" s="8"/>
      <c r="E42" s="23" t="str">
        <f t="shared" si="0"/>
        <v>/</v>
      </c>
      <c r="F42" s="20"/>
      <c r="G42" s="28"/>
      <c r="H42" s="29"/>
      <c r="I42" s="29"/>
      <c r="J42" s="8"/>
    </row>
    <row r="43" spans="2:10" s="13" customFormat="1" x14ac:dyDescent="0.3">
      <c r="B43" s="8"/>
      <c r="E43" s="23" t="str">
        <f t="shared" si="0"/>
        <v>/</v>
      </c>
      <c r="F43" s="20"/>
      <c r="G43" s="28"/>
      <c r="H43" s="29"/>
      <c r="I43" s="29"/>
      <c r="J43" s="8"/>
    </row>
    <row r="44" spans="2:10" s="13" customFormat="1" x14ac:dyDescent="0.3">
      <c r="B44" s="8"/>
      <c r="E44" s="23" t="str">
        <f t="shared" si="0"/>
        <v>/</v>
      </c>
      <c r="F44" s="20"/>
      <c r="G44" s="28"/>
      <c r="H44" s="29"/>
      <c r="I44" s="29"/>
      <c r="J44" s="8"/>
    </row>
    <row r="45" spans="2:10" s="13" customFormat="1" x14ac:dyDescent="0.3">
      <c r="B45" s="8"/>
      <c r="E45" s="23" t="str">
        <f t="shared" si="0"/>
        <v>/</v>
      </c>
      <c r="F45" s="20"/>
      <c r="G45" s="28"/>
      <c r="H45" s="29"/>
      <c r="I45" s="29"/>
      <c r="J45" s="8"/>
    </row>
    <row r="46" spans="2:10" s="13" customFormat="1" x14ac:dyDescent="0.3">
      <c r="B46" s="8"/>
      <c r="E46" s="23" t="str">
        <f t="shared" si="0"/>
        <v>/</v>
      </c>
      <c r="F46" s="20"/>
      <c r="G46" s="28"/>
      <c r="H46" s="29"/>
      <c r="I46" s="29"/>
      <c r="J46" s="8"/>
    </row>
    <row r="47" spans="2:10" s="13" customFormat="1" x14ac:dyDescent="0.3">
      <c r="B47" s="8"/>
      <c r="E47" s="23" t="str">
        <f t="shared" si="0"/>
        <v>/</v>
      </c>
      <c r="F47" s="20"/>
      <c r="G47" s="28"/>
      <c r="H47" s="29"/>
      <c r="I47" s="29"/>
      <c r="J47" s="8"/>
    </row>
    <row r="48" spans="2:10" s="13" customFormat="1" x14ac:dyDescent="0.3">
      <c r="B48" s="8"/>
      <c r="E48" s="23" t="str">
        <f t="shared" si="0"/>
        <v>/</v>
      </c>
      <c r="F48" s="20"/>
      <c r="G48" s="28"/>
      <c r="H48" s="29"/>
      <c r="I48" s="29"/>
      <c r="J48" s="8"/>
    </row>
    <row r="49" spans="2:10" s="13" customFormat="1" x14ac:dyDescent="0.3">
      <c r="B49" s="8"/>
      <c r="E49" s="23" t="str">
        <f t="shared" si="0"/>
        <v>/</v>
      </c>
      <c r="F49" s="20"/>
      <c r="G49" s="28"/>
      <c r="H49" s="29"/>
      <c r="I49" s="29"/>
      <c r="J49" s="8"/>
    </row>
    <row r="50" spans="2:10" s="13" customFormat="1" x14ac:dyDescent="0.3">
      <c r="B50" s="8"/>
      <c r="E50" s="23" t="str">
        <f t="shared" si="0"/>
        <v>/</v>
      </c>
      <c r="F50" s="20"/>
      <c r="G50" s="28"/>
      <c r="H50" s="29"/>
      <c r="I50" s="29"/>
      <c r="J50" s="8"/>
    </row>
    <row r="51" spans="2:10" s="13" customFormat="1" x14ac:dyDescent="0.3">
      <c r="B51" s="8"/>
      <c r="E51" s="23" t="str">
        <f t="shared" si="0"/>
        <v>/</v>
      </c>
      <c r="F51" s="20"/>
      <c r="G51" s="28"/>
      <c r="H51" s="29"/>
      <c r="I51" s="29"/>
      <c r="J51" s="8"/>
    </row>
    <row r="52" spans="2:10" s="13" customFormat="1" x14ac:dyDescent="0.3">
      <c r="B52" s="8"/>
      <c r="E52" s="23" t="str">
        <f t="shared" si="0"/>
        <v>/</v>
      </c>
      <c r="F52" s="20"/>
      <c r="G52" s="28"/>
      <c r="H52" s="29"/>
      <c r="I52" s="29"/>
      <c r="J52" s="8"/>
    </row>
    <row r="53" spans="2:10" s="13" customFormat="1" x14ac:dyDescent="0.3">
      <c r="B53" s="8"/>
      <c r="E53" s="23" t="str">
        <f t="shared" si="0"/>
        <v>/</v>
      </c>
      <c r="F53" s="20"/>
      <c r="G53" s="28"/>
      <c r="H53" s="29"/>
      <c r="I53" s="29"/>
      <c r="J53" s="8"/>
    </row>
    <row r="54" spans="2:10" s="13" customFormat="1" x14ac:dyDescent="0.3">
      <c r="B54" s="8"/>
      <c r="E54" s="23" t="str">
        <f t="shared" si="0"/>
        <v>/</v>
      </c>
      <c r="F54" s="20"/>
      <c r="G54" s="28"/>
      <c r="H54" s="29"/>
      <c r="I54" s="29"/>
      <c r="J54" s="8"/>
    </row>
    <row r="55" spans="2:10" s="13" customFormat="1" x14ac:dyDescent="0.3">
      <c r="B55" s="8"/>
      <c r="E55" s="23" t="str">
        <f t="shared" si="0"/>
        <v>/</v>
      </c>
      <c r="F55" s="20"/>
      <c r="G55" s="28"/>
      <c r="H55" s="29"/>
      <c r="I55" s="29"/>
      <c r="J55" s="8"/>
    </row>
    <row r="56" spans="2:10" s="13" customFormat="1" x14ac:dyDescent="0.3">
      <c r="B56" s="8"/>
      <c r="E56" s="23" t="str">
        <f t="shared" si="0"/>
        <v>/</v>
      </c>
      <c r="F56" s="20"/>
      <c r="G56" s="28"/>
      <c r="H56" s="29"/>
      <c r="I56" s="29"/>
      <c r="J56" s="8"/>
    </row>
    <row r="57" spans="2:10" s="13" customFormat="1" x14ac:dyDescent="0.3">
      <c r="B57" s="8"/>
      <c r="E57" s="23" t="str">
        <f t="shared" si="0"/>
        <v>/</v>
      </c>
      <c r="F57" s="20"/>
      <c r="G57" s="28"/>
      <c r="H57" s="29"/>
      <c r="I57" s="29"/>
      <c r="J57" s="8"/>
    </row>
    <row r="58" spans="2:10" s="13" customFormat="1" x14ac:dyDescent="0.3">
      <c r="B58" s="8"/>
      <c r="E58" s="23" t="str">
        <f t="shared" si="0"/>
        <v>/</v>
      </c>
      <c r="F58" s="20"/>
      <c r="G58" s="28"/>
      <c r="H58" s="29"/>
      <c r="I58" s="29"/>
      <c r="J58" s="8"/>
    </row>
    <row r="59" spans="2:10" s="13" customFormat="1" x14ac:dyDescent="0.3">
      <c r="B59" s="8"/>
      <c r="E59" s="23" t="str">
        <f t="shared" si="0"/>
        <v>/</v>
      </c>
      <c r="F59" s="20"/>
      <c r="G59" s="28"/>
      <c r="H59" s="29"/>
      <c r="I59" s="29"/>
      <c r="J59" s="8"/>
    </row>
    <row r="60" spans="2:10" s="13" customFormat="1" x14ac:dyDescent="0.3">
      <c r="B60" s="8"/>
      <c r="E60" s="23" t="str">
        <f t="shared" si="0"/>
        <v>/</v>
      </c>
      <c r="F60" s="20"/>
      <c r="G60" s="28"/>
      <c r="H60" s="29"/>
      <c r="I60" s="29"/>
      <c r="J60" s="8"/>
    </row>
    <row r="61" spans="2:10" s="13" customFormat="1" x14ac:dyDescent="0.3">
      <c r="B61" s="8"/>
      <c r="E61" s="23" t="str">
        <f t="shared" si="0"/>
        <v>/</v>
      </c>
      <c r="F61" s="20"/>
      <c r="G61" s="28"/>
      <c r="H61" s="29"/>
      <c r="I61" s="29"/>
      <c r="J61" s="8"/>
    </row>
    <row r="62" spans="2:10" s="13" customFormat="1" x14ac:dyDescent="0.3">
      <c r="B62" s="8"/>
      <c r="E62" s="23" t="str">
        <f t="shared" si="0"/>
        <v>/</v>
      </c>
      <c r="F62" s="20"/>
      <c r="G62" s="28"/>
      <c r="H62" s="29"/>
      <c r="I62" s="29"/>
      <c r="J62" s="8"/>
    </row>
    <row r="63" spans="2:10" s="13" customFormat="1" x14ac:dyDescent="0.3">
      <c r="B63" s="8"/>
      <c r="E63" s="23" t="str">
        <f t="shared" si="0"/>
        <v>/</v>
      </c>
      <c r="F63" s="20"/>
      <c r="G63" s="28"/>
      <c r="H63" s="29"/>
      <c r="I63" s="29"/>
      <c r="J63" s="8"/>
    </row>
    <row r="64" spans="2:10" s="13" customFormat="1" x14ac:dyDescent="0.3">
      <c r="B64" s="8"/>
      <c r="E64" s="23" t="str">
        <f t="shared" si="0"/>
        <v>/</v>
      </c>
      <c r="F64" s="20"/>
      <c r="G64" s="28"/>
      <c r="H64" s="29"/>
      <c r="I64" s="29"/>
      <c r="J64" s="8"/>
    </row>
    <row r="65" spans="2:10" s="13" customFormat="1" x14ac:dyDescent="0.3">
      <c r="B65" s="8"/>
      <c r="E65" s="23" t="str">
        <f t="shared" si="0"/>
        <v>/</v>
      </c>
      <c r="F65" s="20"/>
      <c r="G65" s="28"/>
      <c r="H65" s="29"/>
      <c r="I65" s="29"/>
      <c r="J65" s="8"/>
    </row>
    <row r="66" spans="2:10" s="13" customFormat="1" x14ac:dyDescent="0.3">
      <c r="B66" s="8"/>
      <c r="E66" s="23" t="str">
        <f t="shared" si="0"/>
        <v>/</v>
      </c>
      <c r="F66" s="20"/>
      <c r="G66" s="28"/>
      <c r="H66" s="29"/>
      <c r="I66" s="29"/>
      <c r="J66" s="8"/>
    </row>
    <row r="67" spans="2:10" s="13" customFormat="1" x14ac:dyDescent="0.3">
      <c r="B67" s="8"/>
      <c r="E67" s="23" t="str">
        <f t="shared" si="0"/>
        <v>/</v>
      </c>
      <c r="F67" s="20"/>
      <c r="G67" s="28"/>
      <c r="H67" s="29"/>
      <c r="I67" s="29"/>
      <c r="J67" s="8"/>
    </row>
    <row r="68" spans="2:10" s="13" customFormat="1" x14ac:dyDescent="0.3">
      <c r="B68" s="8"/>
      <c r="E68" s="23" t="str">
        <f t="shared" si="0"/>
        <v>/</v>
      </c>
      <c r="F68" s="20"/>
      <c r="G68" s="28"/>
      <c r="H68" s="29"/>
      <c r="I68" s="29"/>
      <c r="J68" s="8"/>
    </row>
    <row r="69" spans="2:10" s="13" customFormat="1" x14ac:dyDescent="0.3">
      <c r="B69" s="8"/>
      <c r="E69" s="23" t="str">
        <f t="shared" si="0"/>
        <v>/</v>
      </c>
      <c r="F69" s="20"/>
      <c r="G69" s="28"/>
      <c r="H69" s="29"/>
      <c r="I69" s="29"/>
      <c r="J69" s="8"/>
    </row>
    <row r="70" spans="2:10" s="13" customFormat="1" x14ac:dyDescent="0.3">
      <c r="B70" s="8"/>
      <c r="E70" s="23" t="str">
        <f t="shared" si="0"/>
        <v>/</v>
      </c>
      <c r="F70" s="20"/>
      <c r="G70" s="28"/>
      <c r="H70" s="29"/>
      <c r="I70" s="29"/>
      <c r="J70" s="8"/>
    </row>
    <row r="71" spans="2:10" s="13" customFormat="1" x14ac:dyDescent="0.3">
      <c r="B71" s="8"/>
      <c r="E71" s="23" t="str">
        <f t="shared" ref="E71:E105" si="1">CONCATENATE(C71,"/",D71)</f>
        <v>/</v>
      </c>
      <c r="F71" s="20"/>
      <c r="G71" s="28"/>
      <c r="H71" s="29"/>
      <c r="I71" s="29"/>
      <c r="J71" s="8"/>
    </row>
    <row r="72" spans="2:10" s="13" customFormat="1" x14ac:dyDescent="0.3">
      <c r="B72" s="8"/>
      <c r="E72" s="23" t="str">
        <f t="shared" si="1"/>
        <v>/</v>
      </c>
      <c r="F72" s="20"/>
      <c r="G72" s="28"/>
      <c r="H72" s="29"/>
      <c r="I72" s="29"/>
      <c r="J72" s="8"/>
    </row>
    <row r="73" spans="2:10" s="13" customFormat="1" x14ac:dyDescent="0.3">
      <c r="B73" s="8"/>
      <c r="E73" s="23" t="str">
        <f t="shared" si="1"/>
        <v>/</v>
      </c>
      <c r="F73" s="20"/>
      <c r="G73" s="28"/>
      <c r="H73" s="29"/>
      <c r="I73" s="29"/>
      <c r="J73" s="8"/>
    </row>
    <row r="74" spans="2:10" s="13" customFormat="1" x14ac:dyDescent="0.3">
      <c r="B74" s="8"/>
      <c r="E74" s="23" t="str">
        <f t="shared" si="1"/>
        <v>/</v>
      </c>
      <c r="F74" s="20"/>
      <c r="G74" s="28"/>
      <c r="H74" s="29"/>
      <c r="I74" s="29"/>
      <c r="J74" s="8"/>
    </row>
    <row r="75" spans="2:10" s="13" customFormat="1" x14ac:dyDescent="0.3">
      <c r="B75" s="8"/>
      <c r="E75" s="23" t="str">
        <f t="shared" si="1"/>
        <v>/</v>
      </c>
      <c r="F75" s="20"/>
      <c r="G75" s="28"/>
      <c r="H75" s="29"/>
      <c r="I75" s="29"/>
      <c r="J75" s="8"/>
    </row>
    <row r="76" spans="2:10" s="13" customFormat="1" x14ac:dyDescent="0.3">
      <c r="B76" s="8"/>
      <c r="E76" s="23" t="str">
        <f t="shared" si="1"/>
        <v>/</v>
      </c>
      <c r="F76" s="20"/>
      <c r="G76" s="28"/>
      <c r="H76" s="29"/>
      <c r="I76" s="29"/>
      <c r="J76" s="8"/>
    </row>
    <row r="77" spans="2:10" s="13" customFormat="1" x14ac:dyDescent="0.3">
      <c r="B77" s="8"/>
      <c r="E77" s="23" t="str">
        <f t="shared" si="1"/>
        <v>/</v>
      </c>
      <c r="F77" s="20"/>
      <c r="G77" s="28"/>
      <c r="H77" s="29"/>
      <c r="I77" s="29"/>
      <c r="J77" s="8"/>
    </row>
    <row r="78" spans="2:10" s="13" customFormat="1" x14ac:dyDescent="0.3">
      <c r="B78" s="8"/>
      <c r="E78" s="23" t="str">
        <f t="shared" si="1"/>
        <v>/</v>
      </c>
      <c r="F78" s="20"/>
      <c r="G78" s="28"/>
      <c r="H78" s="29"/>
      <c r="I78" s="29"/>
      <c r="J78" s="8"/>
    </row>
    <row r="79" spans="2:10" s="13" customFormat="1" x14ac:dyDescent="0.3">
      <c r="B79" s="8"/>
      <c r="E79" s="23" t="str">
        <f t="shared" si="1"/>
        <v>/</v>
      </c>
      <c r="F79" s="20"/>
      <c r="G79" s="28"/>
      <c r="H79" s="29"/>
      <c r="I79" s="29"/>
      <c r="J79" s="8"/>
    </row>
    <row r="80" spans="2:10" s="13" customFormat="1" x14ac:dyDescent="0.3">
      <c r="B80" s="8"/>
      <c r="E80" s="23" t="str">
        <f t="shared" si="1"/>
        <v>/</v>
      </c>
      <c r="F80" s="20"/>
      <c r="G80" s="28"/>
      <c r="H80" s="29"/>
      <c r="I80" s="29"/>
      <c r="J80" s="8"/>
    </row>
    <row r="81" spans="2:10" s="13" customFormat="1" x14ac:dyDescent="0.3">
      <c r="B81" s="8"/>
      <c r="E81" s="23" t="str">
        <f t="shared" si="1"/>
        <v>/</v>
      </c>
      <c r="F81" s="20"/>
      <c r="G81" s="28"/>
      <c r="H81" s="29"/>
      <c r="I81" s="29"/>
      <c r="J81" s="8"/>
    </row>
    <row r="82" spans="2:10" s="13" customFormat="1" x14ac:dyDescent="0.3">
      <c r="B82" s="8"/>
      <c r="E82" s="23" t="str">
        <f t="shared" si="1"/>
        <v>/</v>
      </c>
      <c r="F82" s="20"/>
      <c r="G82" s="28"/>
      <c r="H82" s="29"/>
      <c r="I82" s="29"/>
      <c r="J82" s="8"/>
    </row>
    <row r="83" spans="2:10" s="13" customFormat="1" x14ac:dyDescent="0.3">
      <c r="B83" s="8"/>
      <c r="E83" s="23" t="str">
        <f t="shared" si="1"/>
        <v>/</v>
      </c>
      <c r="F83" s="20"/>
      <c r="G83" s="28"/>
      <c r="H83" s="29"/>
      <c r="I83" s="29"/>
      <c r="J83" s="8"/>
    </row>
    <row r="84" spans="2:10" s="13" customFormat="1" x14ac:dyDescent="0.3">
      <c r="B84" s="8"/>
      <c r="E84" s="23" t="str">
        <f t="shared" si="1"/>
        <v>/</v>
      </c>
      <c r="F84" s="20"/>
      <c r="G84" s="28"/>
      <c r="H84" s="29"/>
      <c r="I84" s="29"/>
      <c r="J84" s="8"/>
    </row>
    <row r="85" spans="2:10" s="13" customFormat="1" x14ac:dyDescent="0.3">
      <c r="B85" s="8"/>
      <c r="E85" s="23" t="str">
        <f t="shared" si="1"/>
        <v>/</v>
      </c>
      <c r="F85" s="20"/>
      <c r="G85" s="28"/>
      <c r="H85" s="29"/>
      <c r="I85" s="29"/>
      <c r="J85" s="8"/>
    </row>
    <row r="86" spans="2:10" s="13" customFormat="1" x14ac:dyDescent="0.3">
      <c r="B86" s="8"/>
      <c r="E86" s="23" t="str">
        <f t="shared" si="1"/>
        <v>/</v>
      </c>
      <c r="F86" s="20"/>
      <c r="G86" s="28"/>
      <c r="H86" s="29"/>
      <c r="I86" s="29"/>
      <c r="J86" s="8"/>
    </row>
    <row r="87" spans="2:10" s="13" customFormat="1" x14ac:dyDescent="0.3">
      <c r="B87" s="8"/>
      <c r="E87" s="23" t="str">
        <f t="shared" si="1"/>
        <v>/</v>
      </c>
      <c r="F87" s="20"/>
      <c r="G87" s="28"/>
      <c r="H87" s="29"/>
      <c r="I87" s="29"/>
      <c r="J87" s="8"/>
    </row>
    <row r="88" spans="2:10" s="13" customFormat="1" x14ac:dyDescent="0.3">
      <c r="B88" s="8"/>
      <c r="E88" s="23" t="str">
        <f t="shared" si="1"/>
        <v>/</v>
      </c>
      <c r="F88" s="20"/>
      <c r="G88" s="28"/>
      <c r="H88" s="29"/>
      <c r="I88" s="29"/>
      <c r="J88" s="8"/>
    </row>
    <row r="89" spans="2:10" s="13" customFormat="1" x14ac:dyDescent="0.3">
      <c r="B89" s="8"/>
      <c r="E89" s="23" t="str">
        <f t="shared" si="1"/>
        <v>/</v>
      </c>
      <c r="F89" s="20"/>
      <c r="G89" s="28"/>
      <c r="H89" s="29"/>
      <c r="I89" s="29"/>
      <c r="J89" s="8"/>
    </row>
    <row r="90" spans="2:10" s="13" customFormat="1" x14ac:dyDescent="0.3">
      <c r="B90" s="8"/>
      <c r="E90" s="23" t="str">
        <f t="shared" si="1"/>
        <v>/</v>
      </c>
      <c r="F90" s="20"/>
      <c r="G90" s="28"/>
      <c r="H90" s="29"/>
      <c r="I90" s="29"/>
      <c r="J90" s="8"/>
    </row>
    <row r="91" spans="2:10" s="13" customFormat="1" x14ac:dyDescent="0.3">
      <c r="B91" s="8"/>
      <c r="E91" s="23" t="str">
        <f t="shared" si="1"/>
        <v>/</v>
      </c>
      <c r="F91" s="20"/>
      <c r="G91" s="28"/>
      <c r="H91" s="29"/>
      <c r="I91" s="29"/>
      <c r="J91" s="8"/>
    </row>
    <row r="92" spans="2:10" s="13" customFormat="1" x14ac:dyDescent="0.3">
      <c r="B92" s="8"/>
      <c r="E92" s="23" t="str">
        <f t="shared" si="1"/>
        <v>/</v>
      </c>
      <c r="F92" s="20"/>
      <c r="G92" s="28"/>
      <c r="H92" s="29"/>
      <c r="I92" s="29"/>
      <c r="J92" s="8"/>
    </row>
    <row r="93" spans="2:10" s="13" customFormat="1" x14ac:dyDescent="0.3">
      <c r="B93" s="8"/>
      <c r="E93" s="23" t="str">
        <f t="shared" si="1"/>
        <v>/</v>
      </c>
      <c r="F93" s="20"/>
      <c r="G93" s="28"/>
      <c r="H93" s="29"/>
      <c r="I93" s="29"/>
      <c r="J93" s="8"/>
    </row>
    <row r="94" spans="2:10" s="13" customFormat="1" x14ac:dyDescent="0.3">
      <c r="B94" s="8"/>
      <c r="E94" s="23" t="str">
        <f t="shared" si="1"/>
        <v>/</v>
      </c>
      <c r="F94" s="20"/>
      <c r="G94" s="28"/>
      <c r="H94" s="29"/>
      <c r="I94" s="29"/>
      <c r="J94" s="8"/>
    </row>
    <row r="95" spans="2:10" s="13" customFormat="1" x14ac:dyDescent="0.3">
      <c r="B95" s="8"/>
      <c r="E95" s="23" t="str">
        <f t="shared" si="1"/>
        <v>/</v>
      </c>
      <c r="F95" s="20"/>
      <c r="G95" s="28"/>
      <c r="H95" s="29"/>
      <c r="I95" s="29"/>
      <c r="J95" s="8"/>
    </row>
    <row r="96" spans="2:10" s="13" customFormat="1" x14ac:dyDescent="0.3">
      <c r="B96" s="8"/>
      <c r="E96" s="23" t="str">
        <f t="shared" si="1"/>
        <v>/</v>
      </c>
      <c r="F96" s="20"/>
      <c r="G96" s="28"/>
      <c r="H96" s="29"/>
      <c r="I96" s="29"/>
      <c r="J96" s="8"/>
    </row>
    <row r="97" spans="2:10" s="13" customFormat="1" x14ac:dyDescent="0.3">
      <c r="B97" s="8"/>
      <c r="E97" s="23" t="str">
        <f t="shared" si="1"/>
        <v>/</v>
      </c>
      <c r="F97" s="20"/>
      <c r="G97" s="28"/>
      <c r="H97" s="29"/>
      <c r="I97" s="29"/>
      <c r="J97" s="8"/>
    </row>
    <row r="98" spans="2:10" s="13" customFormat="1" x14ac:dyDescent="0.3">
      <c r="B98" s="8"/>
      <c r="E98" s="23" t="str">
        <f t="shared" si="1"/>
        <v>/</v>
      </c>
      <c r="F98" s="20"/>
      <c r="G98" s="28"/>
      <c r="H98" s="29"/>
      <c r="I98" s="29"/>
      <c r="J98" s="8"/>
    </row>
    <row r="99" spans="2:10" s="13" customFormat="1" x14ac:dyDescent="0.3">
      <c r="B99" s="8"/>
      <c r="E99" s="23" t="str">
        <f t="shared" si="1"/>
        <v>/</v>
      </c>
      <c r="F99" s="20"/>
      <c r="G99" s="28"/>
      <c r="H99" s="29"/>
      <c r="I99" s="29"/>
      <c r="J99" s="8"/>
    </row>
    <row r="100" spans="2:10" s="13" customFormat="1" x14ac:dyDescent="0.3">
      <c r="B100" s="8"/>
      <c r="E100" s="23" t="str">
        <f t="shared" si="1"/>
        <v>/</v>
      </c>
      <c r="F100" s="20"/>
      <c r="G100" s="28"/>
      <c r="H100" s="29"/>
      <c r="I100" s="29"/>
      <c r="J100" s="8"/>
    </row>
    <row r="101" spans="2:10" s="13" customFormat="1" x14ac:dyDescent="0.3">
      <c r="B101" s="8"/>
      <c r="E101" s="23" t="str">
        <f t="shared" si="1"/>
        <v>/</v>
      </c>
      <c r="F101" s="20"/>
      <c r="G101" s="28"/>
      <c r="H101" s="29"/>
      <c r="I101" s="29"/>
      <c r="J101" s="8"/>
    </row>
    <row r="102" spans="2:10" s="13" customFormat="1" x14ac:dyDescent="0.3">
      <c r="B102" s="8"/>
      <c r="E102" s="23" t="str">
        <f t="shared" si="1"/>
        <v>/</v>
      </c>
      <c r="F102" s="20"/>
      <c r="G102" s="28"/>
      <c r="H102" s="29"/>
      <c r="I102" s="29"/>
      <c r="J102" s="8"/>
    </row>
    <row r="103" spans="2:10" s="13" customFormat="1" x14ac:dyDescent="0.3">
      <c r="B103" s="8"/>
      <c r="E103" s="23" t="str">
        <f t="shared" si="1"/>
        <v>/</v>
      </c>
      <c r="F103" s="20"/>
      <c r="G103" s="28"/>
      <c r="H103" s="29"/>
      <c r="I103" s="29"/>
      <c r="J103" s="8"/>
    </row>
    <row r="104" spans="2:10" s="13" customFormat="1" x14ac:dyDescent="0.3">
      <c r="B104" s="8"/>
      <c r="E104" s="23" t="str">
        <f t="shared" si="1"/>
        <v>/</v>
      </c>
      <c r="F104" s="20"/>
      <c r="G104" s="28"/>
      <c r="H104" s="29"/>
      <c r="I104" s="29"/>
      <c r="J104" s="8"/>
    </row>
    <row r="105" spans="2:10" s="13" customFormat="1" x14ac:dyDescent="0.3">
      <c r="B105" s="8"/>
      <c r="E105" s="23" t="str">
        <f t="shared" si="1"/>
        <v>/</v>
      </c>
      <c r="F105" s="20"/>
      <c r="G105" s="28"/>
      <c r="H105" s="29"/>
      <c r="I105" s="29"/>
      <c r="J105" s="8"/>
    </row>
  </sheetData>
  <mergeCells count="1">
    <mergeCell ref="A1:D1"/>
  </mergeCells>
  <dataValidations count="1">
    <dataValidation type="list" allowBlank="1" showInputMessage="1" showErrorMessage="1" sqref="F4:F105" xr:uid="{00000000-0002-0000-0100-000000000000}">
      <formula1>requiredList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heetViews>
  <sheetFormatPr defaultRowHeight="14.4" x14ac:dyDescent="0.3"/>
  <cols>
    <col min="2" max="2" width="11.5546875" bestFit="1" customWidth="1"/>
  </cols>
  <sheetData>
    <row r="1" spans="1:2" x14ac:dyDescent="0.3">
      <c r="A1" s="7" t="str">
        <f>Requirements!A1</f>
        <v>United States Environmental Protection Agency, Office of Air and Radiation, Office of Transportation and Air Quality</v>
      </c>
      <c r="B1" s="8"/>
    </row>
    <row r="2" spans="1:2" x14ac:dyDescent="0.3">
      <c r="A2" s="9" t="str">
        <f>Requirements!A2</f>
        <v>Date</v>
      </c>
      <c r="B2" s="10">
        <f>Requirements!B2</f>
        <v>44118</v>
      </c>
    </row>
    <row r="3" spans="1:2" x14ac:dyDescent="0.3">
      <c r="A3"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
  <sheetViews>
    <sheetView workbookViewId="0"/>
  </sheetViews>
  <sheetFormatPr defaultRowHeight="14.4" x14ac:dyDescent="0.3"/>
  <cols>
    <col min="1" max="1" width="15.77734375" customWidth="1"/>
    <col min="2" max="2" width="23.77734375" customWidth="1"/>
    <col min="3" max="3" width="79.44140625" customWidth="1"/>
  </cols>
  <sheetData>
    <row r="1" spans="1:3" x14ac:dyDescent="0.3">
      <c r="A1" s="7" t="str">
        <f>Requirements!A1</f>
        <v>United States Environmental Protection Agency, Office of Air and Radiation, Office of Transportation and Air Quality</v>
      </c>
      <c r="B1" s="8"/>
    </row>
    <row r="2" spans="1:3" x14ac:dyDescent="0.3">
      <c r="A2" s="9" t="str">
        <f>Requirements!A2</f>
        <v>Date</v>
      </c>
      <c r="B2" s="10">
        <f>Requirements!B2</f>
        <v>44118</v>
      </c>
    </row>
    <row r="3" spans="1:3" ht="25.35" customHeight="1" x14ac:dyDescent="0.3">
      <c r="A3" s="6" t="s">
        <v>87</v>
      </c>
      <c r="B3" s="6" t="s">
        <v>88</v>
      </c>
      <c r="C3" s="6" t="s">
        <v>89</v>
      </c>
    </row>
    <row r="4" spans="1:3" s="65" customFormat="1" ht="40.799999999999997" customHeight="1" x14ac:dyDescent="0.3">
      <c r="A4" s="67"/>
      <c r="B4" s="68" t="s">
        <v>313</v>
      </c>
      <c r="C4" s="67" t="s">
        <v>312</v>
      </c>
    </row>
    <row r="5" spans="1:3" ht="28.8" x14ac:dyDescent="0.3">
      <c r="A5" s="64"/>
      <c r="B5" s="66" t="s">
        <v>314</v>
      </c>
      <c r="C5" s="69" t="s">
        <v>315</v>
      </c>
    </row>
    <row r="6" spans="1:3" x14ac:dyDescent="0.3">
      <c r="A6" s="64"/>
      <c r="B6" s="64" t="s">
        <v>192</v>
      </c>
      <c r="C6" s="69" t="s">
        <v>316</v>
      </c>
    </row>
    <row r="7" spans="1:3" ht="28.8" x14ac:dyDescent="0.3">
      <c r="A7" s="64"/>
      <c r="B7" s="66" t="s">
        <v>317</v>
      </c>
      <c r="C7" s="70" t="s">
        <v>318</v>
      </c>
    </row>
    <row r="8" spans="1:3" ht="28.8" x14ac:dyDescent="0.3">
      <c r="A8" s="69"/>
      <c r="B8" s="70" t="s">
        <v>354</v>
      </c>
      <c r="C8" s="70" t="s">
        <v>355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9"/>
  <sheetViews>
    <sheetView zoomScale="85" zoomScaleNormal="85" workbookViewId="0"/>
  </sheetViews>
  <sheetFormatPr defaultColWidth="9.21875" defaultRowHeight="13.8" x14ac:dyDescent="0.3"/>
  <cols>
    <col min="1" max="1" width="40.77734375" style="2" bestFit="1" customWidth="1"/>
    <col min="2" max="2" width="11.5546875" style="2" bestFit="1" customWidth="1"/>
    <col min="3" max="3" width="16.77734375" style="2" bestFit="1" customWidth="1"/>
    <col min="4" max="4" width="26" style="2" bestFit="1" customWidth="1"/>
    <col min="5" max="5" width="27.44140625" style="2" customWidth="1"/>
    <col min="6" max="6" width="37.44140625" style="2" bestFit="1" customWidth="1"/>
    <col min="7" max="7" width="34.77734375" style="2" customWidth="1"/>
    <col min="8" max="8" width="42.77734375" style="2" bestFit="1" customWidth="1"/>
    <col min="9" max="16384" width="9.21875" style="2"/>
  </cols>
  <sheetData>
    <row r="1" spans="1:2" x14ac:dyDescent="0.3">
      <c r="A1" s="7" t="str">
        <f>Requirements!A1</f>
        <v>United States Environmental Protection Agency, Office of Air and Radiation, Office of Transportation and Air Quality</v>
      </c>
      <c r="B1" s="7"/>
    </row>
    <row r="2" spans="1:2" x14ac:dyDescent="0.3">
      <c r="A2" s="9" t="str">
        <f>Requirements!A2</f>
        <v>Date</v>
      </c>
      <c r="B2" s="10">
        <f>Requirements!B2</f>
        <v>44118</v>
      </c>
    </row>
    <row r="3" spans="1:2" ht="12.75" customHeight="1" x14ac:dyDescent="0.3">
      <c r="A3" s="3" t="s">
        <v>76</v>
      </c>
    </row>
    <row r="4" spans="1:2" ht="12.75" customHeight="1" x14ac:dyDescent="0.3">
      <c r="A4" s="2" t="s">
        <v>57</v>
      </c>
    </row>
    <row r="5" spans="1:2" ht="12.75" customHeight="1" x14ac:dyDescent="0.3">
      <c r="A5" s="2" t="s">
        <v>58</v>
      </c>
    </row>
    <row r="6" spans="1:2" ht="12.75" customHeight="1" x14ac:dyDescent="0.3">
      <c r="A6" s="2" t="s">
        <v>59</v>
      </c>
    </row>
    <row r="7" spans="1:2" ht="12.75" customHeight="1" x14ac:dyDescent="0.3">
      <c r="A7" s="2" t="s">
        <v>60</v>
      </c>
    </row>
    <row r="8" spans="1:2" ht="12.75" customHeight="1" x14ac:dyDescent="0.3">
      <c r="A8" s="2" t="s">
        <v>61</v>
      </c>
    </row>
    <row r="9" spans="1:2" ht="12.75" customHeight="1" x14ac:dyDescent="0.3">
      <c r="A9" s="2" t="s">
        <v>62</v>
      </c>
    </row>
    <row r="10" spans="1:2" ht="12.75" customHeight="1" x14ac:dyDescent="0.3">
      <c r="A10" s="2" t="s">
        <v>109</v>
      </c>
    </row>
    <row r="11" spans="1:2" ht="12.75" customHeight="1" x14ac:dyDescent="0.3">
      <c r="A11" s="48" t="s">
        <v>229</v>
      </c>
    </row>
    <row r="12" spans="1:2" ht="12.75" customHeight="1" x14ac:dyDescent="0.3">
      <c r="A12" s="2" t="s">
        <v>63</v>
      </c>
    </row>
    <row r="13" spans="1:2" ht="12.75" customHeight="1" x14ac:dyDescent="0.3">
      <c r="A13" s="2" t="s">
        <v>64</v>
      </c>
    </row>
    <row r="14" spans="1:2" x14ac:dyDescent="0.3">
      <c r="A14" s="2" t="s">
        <v>65</v>
      </c>
    </row>
    <row r="15" spans="1:2" x14ac:dyDescent="0.3">
      <c r="A15" s="2" t="s">
        <v>66</v>
      </c>
    </row>
    <row r="16" spans="1:2" x14ac:dyDescent="0.3">
      <c r="A16" s="2" t="s">
        <v>16</v>
      </c>
    </row>
    <row r="17" spans="1:1" x14ac:dyDescent="0.3">
      <c r="A17" s="2" t="s">
        <v>67</v>
      </c>
    </row>
    <row r="18" spans="1:1" x14ac:dyDescent="0.3">
      <c r="A18" s="2" t="s">
        <v>68</v>
      </c>
    </row>
    <row r="19" spans="1:1" x14ac:dyDescent="0.3">
      <c r="A19" s="2" t="s">
        <v>69</v>
      </c>
    </row>
    <row r="20" spans="1:1" x14ac:dyDescent="0.3">
      <c r="A20" s="2" t="s">
        <v>70</v>
      </c>
    </row>
    <row r="21" spans="1:1" x14ac:dyDescent="0.3">
      <c r="A21" s="2" t="s">
        <v>71</v>
      </c>
    </row>
    <row r="22" spans="1:1" x14ac:dyDescent="0.3">
      <c r="A22" s="2" t="s">
        <v>72</v>
      </c>
    </row>
    <row r="23" spans="1:1" x14ac:dyDescent="0.3">
      <c r="A23" s="48" t="s">
        <v>232</v>
      </c>
    </row>
    <row r="24" spans="1:1" x14ac:dyDescent="0.3">
      <c r="A24" s="2" t="s">
        <v>73</v>
      </c>
    </row>
    <row r="25" spans="1:1" x14ac:dyDescent="0.3">
      <c r="A25" s="2" t="s">
        <v>74</v>
      </c>
    </row>
    <row r="26" spans="1:1" x14ac:dyDescent="0.3">
      <c r="A26" s="2" t="s">
        <v>75</v>
      </c>
    </row>
    <row r="28" spans="1:1" x14ac:dyDescent="0.3">
      <c r="A28" s="2" t="s">
        <v>26</v>
      </c>
    </row>
    <row r="29" spans="1:1" x14ac:dyDescent="0.3">
      <c r="A29" s="2" t="s">
        <v>98</v>
      </c>
    </row>
    <row r="30" spans="1:1" x14ac:dyDescent="0.3">
      <c r="A30" s="3" t="s">
        <v>18</v>
      </c>
    </row>
    <row r="31" spans="1:1" x14ac:dyDescent="0.3">
      <c r="A31" s="49" t="s">
        <v>233</v>
      </c>
    </row>
    <row r="32" spans="1:1" x14ac:dyDescent="0.3">
      <c r="A32" s="3" t="s">
        <v>99</v>
      </c>
    </row>
    <row r="33" spans="1:1" x14ac:dyDescent="0.3">
      <c r="A33" s="49" t="s">
        <v>230</v>
      </c>
    </row>
    <row r="34" spans="1:1" x14ac:dyDescent="0.3">
      <c r="A34" s="3" t="s">
        <v>97</v>
      </c>
    </row>
    <row r="35" spans="1:1" x14ac:dyDescent="0.3">
      <c r="A35" s="3" t="s">
        <v>96</v>
      </c>
    </row>
    <row r="36" spans="1:1" x14ac:dyDescent="0.3">
      <c r="A36" s="3" t="s">
        <v>44</v>
      </c>
    </row>
    <row r="37" spans="1:1" x14ac:dyDescent="0.3">
      <c r="A37" s="49" t="s">
        <v>100</v>
      </c>
    </row>
    <row r="38" spans="1:1" x14ac:dyDescent="0.3">
      <c r="A38" s="3" t="s">
        <v>102</v>
      </c>
    </row>
    <row r="39" spans="1:1" x14ac:dyDescent="0.3">
      <c r="A39" s="3" t="s">
        <v>101</v>
      </c>
    </row>
    <row r="40" spans="1:1" x14ac:dyDescent="0.3">
      <c r="A40" s="3" t="s">
        <v>45</v>
      </c>
    </row>
    <row r="41" spans="1:1" x14ac:dyDescent="0.3">
      <c r="A41" s="3"/>
    </row>
    <row r="42" spans="1:1" x14ac:dyDescent="0.3">
      <c r="A42" s="2" t="s">
        <v>27</v>
      </c>
    </row>
    <row r="43" spans="1:1" x14ac:dyDescent="0.3">
      <c r="A43" s="4" t="s">
        <v>29</v>
      </c>
    </row>
    <row r="44" spans="1:1" x14ac:dyDescent="0.3">
      <c r="A44" s="4" t="s">
        <v>30</v>
      </c>
    </row>
    <row r="45" spans="1:1" x14ac:dyDescent="0.3">
      <c r="A45" s="4" t="s">
        <v>28</v>
      </c>
    </row>
    <row r="47" spans="1:1" x14ac:dyDescent="0.3">
      <c r="A47" s="2" t="s">
        <v>31</v>
      </c>
    </row>
    <row r="48" spans="1:1" x14ac:dyDescent="0.3">
      <c r="A48" s="2" t="s">
        <v>20</v>
      </c>
    </row>
    <row r="49" spans="1:1" x14ac:dyDescent="0.3">
      <c r="A49" s="2" t="s">
        <v>32</v>
      </c>
    </row>
    <row r="50" spans="1:1" x14ac:dyDescent="0.3">
      <c r="A50" s="2" t="s">
        <v>33</v>
      </c>
    </row>
    <row r="51" spans="1:1" x14ac:dyDescent="0.3">
      <c r="A51" s="2" t="s">
        <v>34</v>
      </c>
    </row>
    <row r="52" spans="1:1" x14ac:dyDescent="0.3">
      <c r="A52" s="2" t="s">
        <v>110</v>
      </c>
    </row>
    <row r="53" spans="1:1" x14ac:dyDescent="0.3">
      <c r="A53" s="2" t="s">
        <v>35</v>
      </c>
    </row>
    <row r="54" spans="1:1" x14ac:dyDescent="0.3">
      <c r="A54" s="2" t="s">
        <v>36</v>
      </c>
    </row>
    <row r="55" spans="1:1" x14ac:dyDescent="0.3">
      <c r="A55" s="2" t="s">
        <v>81</v>
      </c>
    </row>
    <row r="57" spans="1:1" x14ac:dyDescent="0.3">
      <c r="A57" s="1" t="s">
        <v>41</v>
      </c>
    </row>
    <row r="58" spans="1:1" x14ac:dyDescent="0.3">
      <c r="A58" s="1" t="s">
        <v>84</v>
      </c>
    </row>
    <row r="59" spans="1:1" x14ac:dyDescent="0.3">
      <c r="A59" s="1" t="s">
        <v>13</v>
      </c>
    </row>
    <row r="60" spans="1:1" x14ac:dyDescent="0.3">
      <c r="A60" s="1" t="s">
        <v>37</v>
      </c>
    </row>
    <row r="61" spans="1:1" x14ac:dyDescent="0.3">
      <c r="A61" s="1" t="s">
        <v>82</v>
      </c>
    </row>
    <row r="62" spans="1:1" x14ac:dyDescent="0.3">
      <c r="A62" s="1"/>
    </row>
    <row r="63" spans="1:1" x14ac:dyDescent="0.3">
      <c r="A63" s="1" t="s">
        <v>40</v>
      </c>
    </row>
    <row r="64" spans="1:1" x14ac:dyDescent="0.3">
      <c r="A64" s="1" t="s">
        <v>77</v>
      </c>
    </row>
    <row r="65" spans="1:1" x14ac:dyDescent="0.3">
      <c r="A65" s="1" t="s">
        <v>78</v>
      </c>
    </row>
    <row r="66" spans="1:1" x14ac:dyDescent="0.3">
      <c r="A66" s="32" t="s">
        <v>203</v>
      </c>
    </row>
    <row r="67" spans="1:1" x14ac:dyDescent="0.3">
      <c r="A67" s="1"/>
    </row>
    <row r="68" spans="1:1" x14ac:dyDescent="0.3">
      <c r="A68" s="1" t="s">
        <v>42</v>
      </c>
    </row>
    <row r="69" spans="1:1" x14ac:dyDescent="0.3">
      <c r="A69" s="1" t="s">
        <v>38</v>
      </c>
    </row>
    <row r="70" spans="1:1" x14ac:dyDescent="0.3">
      <c r="A70" s="32" t="s">
        <v>246</v>
      </c>
    </row>
    <row r="71" spans="1:1" x14ac:dyDescent="0.3">
      <c r="A71" s="1" t="s">
        <v>39</v>
      </c>
    </row>
    <row r="72" spans="1:1" x14ac:dyDescent="0.3">
      <c r="A72" s="1" t="s">
        <v>83</v>
      </c>
    </row>
    <row r="73" spans="1:1" x14ac:dyDescent="0.3">
      <c r="A73" s="32" t="s">
        <v>201</v>
      </c>
    </row>
    <row r="74" spans="1:1" x14ac:dyDescent="0.3">
      <c r="A74" s="1"/>
    </row>
    <row r="75" spans="1:1" x14ac:dyDescent="0.3">
      <c r="A75" s="1" t="s">
        <v>43</v>
      </c>
    </row>
    <row r="76" spans="1:1" x14ac:dyDescent="0.3">
      <c r="A76" s="1" t="s">
        <v>94</v>
      </c>
    </row>
    <row r="77" spans="1:1" x14ac:dyDescent="0.3">
      <c r="A77" s="1" t="s">
        <v>95</v>
      </c>
    </row>
    <row r="78" spans="1:1" x14ac:dyDescent="0.3">
      <c r="A78" s="1" t="s">
        <v>133</v>
      </c>
    </row>
    <row r="79" spans="1:1" x14ac:dyDescent="0.3">
      <c r="A79" s="1"/>
    </row>
    <row r="80" spans="1:1" x14ac:dyDescent="0.3">
      <c r="A80" s="1" t="s">
        <v>105</v>
      </c>
    </row>
    <row r="81" spans="1:1" x14ac:dyDescent="0.3">
      <c r="A81" s="32" t="s">
        <v>287</v>
      </c>
    </row>
    <row r="82" spans="1:1" x14ac:dyDescent="0.3">
      <c r="A82" s="1" t="s">
        <v>106</v>
      </c>
    </row>
    <row r="83" spans="1:1" x14ac:dyDescent="0.3">
      <c r="A83" s="1" t="s">
        <v>107</v>
      </c>
    </row>
    <row r="84" spans="1:1" x14ac:dyDescent="0.3">
      <c r="A84" s="1" t="s">
        <v>108</v>
      </c>
    </row>
    <row r="86" spans="1:1" x14ac:dyDescent="0.3">
      <c r="A86" s="2" t="s">
        <v>47</v>
      </c>
    </row>
    <row r="87" spans="1:1" x14ac:dyDescent="0.3">
      <c r="A87" s="4" t="s">
        <v>94</v>
      </c>
    </row>
    <row r="88" spans="1:1" x14ac:dyDescent="0.3">
      <c r="A88" s="4" t="s">
        <v>95</v>
      </c>
    </row>
    <row r="89" spans="1:1" x14ac:dyDescent="0.3">
      <c r="A89" s="4" t="s">
        <v>239</v>
      </c>
    </row>
  </sheetData>
  <sortState xmlns:xlrd2="http://schemas.microsoft.com/office/spreadsheetml/2017/richdata2" ref="A53:B91">
    <sortCondition ref="A5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D116E9A8068A6448BE445E70D0F23E35" ma:contentTypeVersion="15" ma:contentTypeDescription="Create a new document." ma:contentTypeScope="" ma:versionID="ab44b50fcb3646c20f9d42baf8a67937">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97f79d3e-4473-4c04-bba8-95f2b72f64bb" xmlns:ns7="41554d2c-901f-4858-a27e-64c08d0ed3c5" targetNamespace="http://schemas.microsoft.com/office/2006/metadata/properties" ma:root="true" ma:fieldsID="ffa0bd780b672cef0abb3faa28c2e58c" ns1:_="" ns3:_="" ns4:_="" ns5:_="" ns6:_="" ns7:_="">
    <xsd:import namespace="http://schemas.microsoft.com/sharepoint/v3"/>
    <xsd:import namespace="4ffa91fb-a0ff-4ac5-b2db-65c790d184a4"/>
    <xsd:import namespace="http://schemas.microsoft.com/sharepoint.v3"/>
    <xsd:import namespace="http://schemas.microsoft.com/sharepoint/v3/fields"/>
    <xsd:import namespace="97f79d3e-4473-4c04-bba8-95f2b72f64bb"/>
    <xsd:import namespace="41554d2c-901f-4858-a27e-64c08d0ed3c5"/>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7:MediaServiceDateTaken" minOccurs="0"/>
                <xsd:element ref="ns7:MediaServiceAutoTags" minOccurs="0"/>
                <xsd:element ref="ns7:MediaServiceOCR" minOccurs="0"/>
                <xsd:element ref="ns7:MediaServiceLocation" minOccurs="0"/>
                <xsd:element ref="ns6:Records_x0020_Status" minOccurs="0"/>
                <xsd:element ref="ns6:Records_x0020_Date"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3"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8"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9"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10"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11"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15"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7"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8"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20"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22"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24"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5"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6" nillable="true" ma:displayName="Taxonomy Catch All Column1" ma:description="" ma:hidden="true" ma:list="{94373350-ae4c-439b-99c8-a9b0a5eaf0ef}" ma:internalName="TaxCatchAllLabel" ma:readOnly="true" ma:showField="CatchAllDataLabel" ma:web="97f79d3e-4473-4c04-bba8-95f2b72f64bb">
      <xsd:complexType>
        <xsd:complexContent>
          <xsd:extension base="dms:MultiChoiceLookup">
            <xsd:sequence>
              <xsd:element name="Value" type="dms:Lookup" maxOccurs="unbounded" minOccurs="0" nillable="true"/>
            </xsd:sequence>
          </xsd:extension>
        </xsd:complexContent>
      </xsd:complexType>
    </xsd:element>
    <xsd:element name="TaxCatchAll" ma:index="27" nillable="true" ma:displayName="Taxonomy Catch All Column" ma:description="" ma:hidden="true" ma:list="{94373350-ae4c-439b-99c8-a9b0a5eaf0ef}" ma:internalName="TaxCatchAll" ma:showField="CatchAllData" ma:web="97f79d3e-4473-4c04-bba8-95f2b72f64b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12"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9"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21"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f79d3e-4473-4c04-bba8-95f2b72f64bb"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7" nillable="true" ma:displayName="Records Status" ma:default="Pending" ma:internalName="Records_x0020_Status">
      <xsd:simpleType>
        <xsd:restriction base="dms:Text"/>
      </xsd:simpleType>
    </xsd:element>
    <xsd:element name="Records_x0020_Date" ma:index="38"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1554d2c-901f-4858-a27e-64c08d0ed3c5"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MediaServiceAutoTags" ma:internalName="MediaServiceAutoTags" ma:readOnly="true">
      <xsd:simpleType>
        <xsd:restriction base="dms:Text"/>
      </xsd:simpleType>
    </xsd:element>
    <xsd:element name="MediaServiceOCR" ma:index="35" nillable="true" ma:displayName="MediaServiceOCR" ma:internalName="MediaServiceOCR" ma:readOnly="true">
      <xsd:simpleType>
        <xsd:restriction base="dms:Note">
          <xsd:maxLength value="255"/>
        </xsd:restriction>
      </xsd:simpleType>
    </xsd:element>
    <xsd:element name="MediaServiceLocation" ma:index="36" nillable="true" ma:displayName="MediaServiceLocation" ma:internalName="MediaServiceLocation" ma:readOnly="true">
      <xsd:simpleType>
        <xsd:restriction base="dms:Text"/>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EventHashCode" ma:index="4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Records_x0020_Date xmlns="97f79d3e-4473-4c04-bba8-95f2b72f64bb"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spreadsheet</TermName>
          <TermId xmlns="http://schemas.microsoft.com/office/infopath/2007/PartnerControls">11111111-1111-1111-1111-111111111111</TermId>
        </TermInfo>
        <TermInfo xmlns="http://schemas.microsoft.com/office/infopath/2007/PartnerControls">
          <TermName xmlns="http://schemas.microsoft.com/office/infopath/2007/PartnerControls">Engines and Vehicles Compliance Information System</TermName>
          <TermId xmlns="http://schemas.microsoft.com/office/infopath/2007/PartnerControls">11111111-1111-1111-1111-111111111111</TermId>
        </TermInfo>
        <TermInfo xmlns="http://schemas.microsoft.com/office/infopath/2007/PartnerControls">
          <TermName xmlns="http://schemas.microsoft.com/office/infopath/2007/PartnerControls">EVCIS</TermName>
          <TermId xmlns="http://schemas.microsoft.com/office/infopath/2007/PartnerControls">11111111-1111-1111-1111-111111111111</TermId>
        </TermInfo>
        <TermInfo xmlns="http://schemas.microsoft.com/office/infopath/2007/PartnerControls">
          <TermName xmlns="http://schemas.microsoft.com/office/infopath/2007/PartnerControls">heavy duty</TermName>
          <TermId xmlns="http://schemas.microsoft.com/office/infopath/2007/PartnerControls">11111111-1111-1111-1111-111111111111</TermId>
        </TermInfo>
        <TermInfo xmlns="http://schemas.microsoft.com/office/infopath/2007/PartnerControls">
          <TermName xmlns="http://schemas.microsoft.com/office/infopath/2007/PartnerControls">engine</TermName>
          <TermId xmlns="http://schemas.microsoft.com/office/infopath/2007/PartnerControls">11111111-1111-1111-1111-111111111111</TermId>
        </TermInfo>
        <TermInfo xmlns="http://schemas.microsoft.com/office/infopath/2007/PartnerControls">
          <TermName xmlns="http://schemas.microsoft.com/office/infopath/2007/PartnerControls">production</TermName>
          <TermId xmlns="http://schemas.microsoft.com/office/infopath/2007/PartnerControls">11111111-1111-1111-1111-111111111111</TermId>
        </TermInfo>
        <TermInfo xmlns="http://schemas.microsoft.com/office/infopath/2007/PartnerControls">
          <TermName xmlns="http://schemas.microsoft.com/office/infopath/2007/PartnerControls">volume</TermName>
          <TermId xmlns="http://schemas.microsoft.com/office/infopath/2007/PartnerControls">11111111-1111-1111-1111-111111111111</TermId>
        </TermInfo>
        <TermInfo xmlns="http://schemas.microsoft.com/office/infopath/2007/PartnerControls">
          <TermName xmlns="http://schemas.microsoft.com/office/infopath/2007/PartnerControls">PV</TermName>
          <TermId xmlns="http://schemas.microsoft.com/office/infopath/2007/PartnerControls">11111111-1111-1111-1111-111111111111</TermId>
        </TermInfo>
        <TermInfo xmlns="http://schemas.microsoft.com/office/infopath/2007/PartnerControls">
          <TermName xmlns="http://schemas.microsoft.com/office/infopath/2007/PartnerControls">reporting</TermName>
          <TermId xmlns="http://schemas.microsoft.com/office/infopath/2007/PartnerControls">11111111-1111-1111-1111-111111111111</TermId>
        </TermInfo>
        <TermInfo xmlns="http://schemas.microsoft.com/office/infopath/2007/PartnerControls">
          <TermName xmlns="http://schemas.microsoft.com/office/infopath/2007/PartnerControls">release</TermName>
          <TermId xmlns="http://schemas.microsoft.com/office/infopath/2007/PartnerControls">11111111-1111-1111-1111-111111111111</TermId>
        </TermInfo>
        <TermInfo xmlns="http://schemas.microsoft.com/office/infopath/2007/PartnerControls">
          <TermName xmlns="http://schemas.microsoft.com/office/infopath/2007/PartnerControls">30.0</TermName>
          <TermId xmlns="http://schemas.microsoft.com/office/infopath/2007/PartnerControls">11111111-1111-1111-1111-111111111111</TermId>
        </TermInfo>
        <TermInfo xmlns="http://schemas.microsoft.com/office/infopath/2007/PartnerControls">
          <TermName xmlns="http://schemas.microsoft.com/office/infopath/2007/PartnerControls">date</TermName>
          <TermId xmlns="http://schemas.microsoft.com/office/infopath/2007/PartnerControls">11111111-1111-1111-1111-111111111111</TermId>
        </TermInfo>
        <TermInfo xmlns="http://schemas.microsoft.com/office/infopath/2007/PartnerControls">
          <TermName xmlns="http://schemas.microsoft.com/office/infopath/2007/PartnerControls">requirements</TermName>
          <TermId xmlns="http://schemas.microsoft.com/office/infopath/2007/PartnerControls">11111111-1111-1111-1111-111111111111</TermId>
        </TermInfo>
        <TermInfo xmlns="http://schemas.microsoft.com/office/infopath/2007/PartnerControls">
          <TermName xmlns="http://schemas.microsoft.com/office/infopath/2007/PartnerControls">40 CFR</TermName>
          <TermId xmlns="http://schemas.microsoft.com/office/infopath/2007/PartnerControls">11111111-1111-1111-1111-111111111111</TermId>
        </TermInfo>
        <TermInfo xmlns="http://schemas.microsoft.com/office/infopath/2007/PartnerControls">
          <TermName xmlns="http://schemas.microsoft.com/office/infopath/2007/PartnerControls">Part 85</TermName>
          <TermId xmlns="http://schemas.microsoft.com/office/infopath/2007/PartnerControls">11111111-1111-1111-1111-111111111111</TermId>
        </TermInfo>
        <TermInfo xmlns="http://schemas.microsoft.com/office/infopath/2007/PartnerControls">
          <TermName xmlns="http://schemas.microsoft.com/office/infopath/2007/PartnerControls">1036</TermName>
          <TermId xmlns="http://schemas.microsoft.com/office/infopath/2007/PartnerControls">11111111-1111-1111-1111-111111111111</TermId>
        </TermInfo>
        <TermInfo xmlns="http://schemas.microsoft.com/office/infopath/2007/PartnerControls">
          <TermName xmlns="http://schemas.microsoft.com/office/infopath/2007/PartnerControls">system</TermName>
          <TermId xmlns="http://schemas.microsoft.com/office/infopath/2007/PartnerControls">11111111-1111-1111-1111-111111111111</TermId>
        </TermInfo>
        <TermInfo xmlns="http://schemas.microsoft.com/office/infopath/2007/PartnerControls">
          <TermName xmlns="http://schemas.microsoft.com/office/infopath/2007/PartnerControls">documentation</TermName>
          <TermId xmlns="http://schemas.microsoft.com/office/infopath/2007/PartnerControls">11111111-1111-1111-1111-111111111111</TermId>
        </TermInfo>
        <TermInfo xmlns="http://schemas.microsoft.com/office/infopath/2007/PartnerControls">
          <TermName xmlns="http://schemas.microsoft.com/office/infopath/2007/PartnerControls">certification</TermName>
          <TermId xmlns="http://schemas.microsoft.com/office/infopath/2007/PartnerControls">11111111-1111-1111-1111-111111111111</TermId>
        </TermInfo>
        <TermInfo xmlns="http://schemas.microsoft.com/office/infopath/2007/PartnerControls">
          <TermName xmlns="http://schemas.microsoft.com/office/infopath/2007/PartnerControls">onroad</TermName>
          <TermId xmlns="http://schemas.microsoft.com/office/infopath/2007/PartnerControls">11111111-1111-1111-1111-111111111111</TermId>
        </TermInfo>
        <TermInfo xmlns="http://schemas.microsoft.com/office/infopath/2007/PartnerControls">
          <TermName xmlns="http://schemas.microsoft.com/office/infopath/2007/PartnerControls">commercial</TermName>
          <TermId xmlns="http://schemas.microsoft.com/office/infopath/2007/PartnerControls">11111111-1111-1111-1111-111111111111</TermId>
        </TermInfo>
        <TermInfo xmlns="http://schemas.microsoft.com/office/infopath/2007/PartnerControls">
          <TermName xmlns="http://schemas.microsoft.com/office/infopath/2007/PartnerControls">truck</TermName>
          <TermId xmlns="http://schemas.microsoft.com/office/infopath/2007/PartnerControls">11111111-1111-1111-1111-111111111111</TermId>
        </TermInfo>
        <TermInfo xmlns="http://schemas.microsoft.com/office/infopath/2007/PartnerControls">
          <TermName xmlns="http://schemas.microsoft.com/office/infopath/2007/PartnerControls">bus</TermName>
          <TermId xmlns="http://schemas.microsoft.com/office/infopath/2007/PartnerControls">11111111-1111-1111-1111-111111111111</TermId>
        </TermInfo>
        <TermInfo xmlns="http://schemas.microsoft.com/office/infopath/2007/PartnerControls">
          <TermName xmlns="http://schemas.microsoft.com/office/infopath/2007/PartnerControls">diesel</TermName>
          <TermId xmlns="http://schemas.microsoft.com/office/infopath/2007/PartnerControls">11111111-1111-1111-1111-111111111111</TermId>
        </TermInfo>
        <TermInfo xmlns="http://schemas.microsoft.com/office/infopath/2007/PartnerControls">
          <TermName xmlns="http://schemas.microsoft.com/office/infopath/2007/PartnerControls">gas</TermName>
          <TermId xmlns="http://schemas.microsoft.com/office/infopath/2007/PartnerControls">11111111-1111-1111-1111-111111111111</TermId>
        </TermInfo>
        <TermInfo xmlns="http://schemas.microsoft.com/office/infopath/2007/PartnerControls">
          <TermName xmlns="http://schemas.microsoft.com/office/infopath/2007/PartnerControls">GHG</TermName>
          <TermId xmlns="http://schemas.microsoft.com/office/infopath/2007/PartnerControls">11111111-1111-1111-1111-111111111111</TermId>
        </TermInfo>
        <TermInfo xmlns="http://schemas.microsoft.com/office/infopath/2007/PartnerControls">
          <TermName xmlns="http://schemas.microsoft.com/office/infopath/2007/PartnerControls">phaseII</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2019-08-07T20:29:38+00:00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Records_x0020_Status xmlns="97f79d3e-4473-4c04-bba8-95f2b72f64bb">Pending</Records_x0020_Status>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FE18927F-0762-4FD9-A972-4B5C4C21A54E}">
  <ds:schemaRefs>
    <ds:schemaRef ds:uri="http://schemas.microsoft.com/sharepoint/v3/contenttype/forms"/>
  </ds:schemaRefs>
</ds:datastoreItem>
</file>

<file path=customXml/itemProps2.xml><?xml version="1.0" encoding="utf-8"?>
<ds:datastoreItem xmlns:ds="http://schemas.openxmlformats.org/officeDocument/2006/customXml" ds:itemID="{C96CF314-28EE-4EDB-B743-9A26C61350B7}">
  <ds:schemaRefs>
    <ds:schemaRef ds:uri="Microsoft.SharePoint.Taxonomy.ContentTypeSync"/>
  </ds:schemaRefs>
</ds:datastoreItem>
</file>

<file path=customXml/itemProps3.xml><?xml version="1.0" encoding="utf-8"?>
<ds:datastoreItem xmlns:ds="http://schemas.openxmlformats.org/officeDocument/2006/customXml" ds:itemID="{68A8F082-FA51-4084-89F3-D787CA7AF0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7f79d3e-4473-4c04-bba8-95f2b72f64bb"/>
    <ds:schemaRef ds:uri="41554d2c-901f-4858-a27e-64c08d0ed3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D15A5CD-C29B-4641-BCCE-ABE26FCDA900}">
  <ds:schemaRefs>
    <ds:schemaRef ds:uri="http://www.w3.org/XML/1998/namespace"/>
    <ds:schemaRef ds:uri="http://schemas.microsoft.com/office/2006/documentManagement/types"/>
    <ds:schemaRef ds:uri="http://purl.org/dc/terms/"/>
    <ds:schemaRef ds:uri="http://purl.org/dc/dcmitype/"/>
    <ds:schemaRef ds:uri="41554d2c-901f-4858-a27e-64c08d0ed3c5"/>
    <ds:schemaRef ds:uri="http://schemas.microsoft.com/office/infopath/2007/PartnerControls"/>
    <ds:schemaRef ds:uri="http://schemas.openxmlformats.org/package/2006/metadata/core-properties"/>
    <ds:schemaRef ds:uri="97f79d3e-4473-4c04-bba8-95f2b72f64bb"/>
    <ds:schemaRef ds:uri="http://schemas.microsoft.com/sharepoint/v3/fields"/>
    <ds:schemaRef ds:uri="http://schemas.microsoft.com/sharepoint.v3"/>
    <ds:schemaRef ds:uri="4ffa91fb-a0ff-4ac5-b2db-65c790d184a4"/>
    <ds:schemaRef ds:uri="http://schemas.microsoft.com/sharepoint/v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Requirements</vt:lpstr>
      <vt:lpstr>Group Mapping</vt:lpstr>
      <vt:lpstr>Documents</vt:lpstr>
      <vt:lpstr>Change Log</vt:lpstr>
      <vt:lpstr>Lists</vt:lpstr>
      <vt:lpstr>basicDataTypeList</vt:lpstr>
      <vt:lpstr>cbiInfoList</vt:lpstr>
      <vt:lpstr>collectionPointList</vt:lpstr>
      <vt:lpstr>collectionTypeList</vt:lpstr>
      <vt:lpstr>complianceProgramList</vt:lpstr>
      <vt:lpstr>displayPointList</vt:lpstr>
      <vt:lpstr>groupNumberList</vt:lpstr>
      <vt:lpstr>groupPathList</vt:lpstr>
      <vt:lpstr>helpTextDisplayTypeList</vt:lpstr>
      <vt:lpstr>industryModuleList</vt:lpstr>
      <vt:lpstr>infoSubcategoryList</vt:lpstr>
      <vt:lpstr>originatorList</vt:lpstr>
      <vt:lpstr>requiredList</vt:lpstr>
      <vt:lpstr>screenMappingList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Production Volume Release 30.0 Data Requirements (October 2020)</dc:title>
  <dc:subject>Excel spreadsheet for Engines and Vehicles Compliance Information System (EV-CIS) heavy-duty engine production volume reporting (PVR), release 30.0 data requirements under 40CFR Part 85 and 1036; detailing system documentation for certification purposes.</dc:subject>
  <dc:creator>U.S. EPA; OAR; Office of Transportation and Air Quality; Compliance Division</dc:creator>
  <cp:keywords>spreadsheet;Engines and Vehicles Compliance Information System;EVCIS;heavy duty;engine;production;volume;PV;reporting;release;30.0;date;requirements;40 CFR;Part 85;1036; system;documentation;certification;onroad;commercial;truck;bus;diesel;gas;GHG;phaseII</cp:keywords>
  <cp:lastModifiedBy>Dietrich, Gwen</cp:lastModifiedBy>
  <cp:lastPrinted>2020-10-19T20:33:24Z</cp:lastPrinted>
  <dcterms:created xsi:type="dcterms:W3CDTF">2012-09-21T14:36:23Z</dcterms:created>
  <dcterms:modified xsi:type="dcterms:W3CDTF">2020-10-19T20:33:29Z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0x010100D116E9A8068A6448BE445E70D0F23E35</vt:lpwstr>
  </property>
</Properties>
</file>